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mironenko\Desktop\"/>
    </mc:Choice>
  </mc:AlternateContent>
  <bookViews>
    <workbookView xWindow="0" yWindow="0" windowWidth="20490" windowHeight="7755"/>
  </bookViews>
  <sheets>
    <sheet name="RLXTC 2016" sheetId="1" r:id="rId1"/>
    <sheet name="RLXTC 2015 (2)" sheetId="6" state="hidden" r:id="rId2"/>
    <sheet name="Лист1" sheetId="7" state="hidden" r:id="rId3"/>
    <sheet name="группы" sheetId="2" state="hidden" r:id="rId4"/>
    <sheet name="регионы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I12" i="6"/>
  <c r="H12" i="6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I12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B12" i="1"/>
  <c r="B13" i="1"/>
  <c r="B14" i="1"/>
  <c r="B15" i="1"/>
  <c r="B16" i="1"/>
  <c r="B17" i="1"/>
  <c r="B18" i="1"/>
  <c r="B19" i="1"/>
  <c r="B20" i="1"/>
  <c r="B21" i="1"/>
  <c r="H14" i="1"/>
  <c r="H15" i="1"/>
  <c r="H16" i="1"/>
  <c r="H17" i="1"/>
  <c r="H18" i="1"/>
  <c r="H19" i="1"/>
  <c r="H20" i="1"/>
  <c r="H21" i="1"/>
  <c r="H13" i="1" l="1"/>
  <c r="H12" i="1"/>
</calcChain>
</file>

<file path=xl/sharedStrings.xml><?xml version="1.0" encoding="utf-8"?>
<sst xmlns="http://schemas.openxmlformats.org/spreadsheetml/2006/main" count="451" uniqueCount="277">
  <si>
    <t>№</t>
  </si>
  <si>
    <t>Фамилия, Имя</t>
  </si>
  <si>
    <t>Год 
рождения</t>
  </si>
  <si>
    <t>Спорт. 
квалификация</t>
  </si>
  <si>
    <t>№ паспорта
Russialoppet</t>
  </si>
  <si>
    <t>+7 000 00 00</t>
  </si>
  <si>
    <t>Регион</t>
  </si>
  <si>
    <t>Город</t>
  </si>
  <si>
    <t>Возраст</t>
  </si>
  <si>
    <t xml:space="preserve">Возраст </t>
  </si>
  <si>
    <t>Пол</t>
  </si>
  <si>
    <t>М</t>
  </si>
  <si>
    <t>Ж</t>
  </si>
  <si>
    <t>ММ</t>
  </si>
  <si>
    <t>М0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</si>
  <si>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</si>
  <si>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</si>
  <si>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</si>
  <si>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</si>
  <si>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</si>
  <si>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</si>
  <si>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</si>
  <si>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</si>
  <si>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</si>
  <si>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</si>
  <si>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</si>
  <si>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</si>
  <si>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ЖМ</t>
  </si>
  <si>
    <t>Ж0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</si>
  <si>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</si>
  <si>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</si>
  <si>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</si>
  <si>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</si>
  <si>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</si>
  <si>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</si>
  <si>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</si>
  <si>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</si>
  <si>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</si>
  <si>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</si>
  <si>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</si>
  <si>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</si>
  <si>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Год рождения</t>
  </si>
  <si>
    <t>18 – 19</t>
  </si>
  <si>
    <t>1996 – 1995</t>
  </si>
  <si>
    <t>20 – 29</t>
  </si>
  <si>
    <t>1994 – 1985</t>
  </si>
  <si>
    <t>30 – 34</t>
  </si>
  <si>
    <t>1984 – 1980</t>
  </si>
  <si>
    <t>35 – 39</t>
  </si>
  <si>
    <t>1979 – 1975</t>
  </si>
  <si>
    <t>40 – 44</t>
  </si>
  <si>
    <t>1974 – 1970</t>
  </si>
  <si>
    <t>45 – 49</t>
  </si>
  <si>
    <t>1969 – 1965</t>
  </si>
  <si>
    <t>50 – 54</t>
  </si>
  <si>
    <t>1964– 1960</t>
  </si>
  <si>
    <t>55 – 59</t>
  </si>
  <si>
    <t>1959 – 1955</t>
  </si>
  <si>
    <t>60 – 64</t>
  </si>
  <si>
    <t>1954 – 1950</t>
  </si>
  <si>
    <t>65 – 69</t>
  </si>
  <si>
    <t>1949 – 1945</t>
  </si>
  <si>
    <t>70 – 74</t>
  </si>
  <si>
    <t>1944 – 1940</t>
  </si>
  <si>
    <t>75 – 79</t>
  </si>
  <si>
    <t>1939 – 1935</t>
  </si>
  <si>
    <t>80 – 84</t>
  </si>
  <si>
    <t>1934 – 1930</t>
  </si>
  <si>
    <t>85 – 89</t>
  </si>
  <si>
    <t>1929 – 1925</t>
  </si>
  <si>
    <t>Возрастная группа</t>
  </si>
  <si>
    <t>e-mail</t>
  </si>
  <si>
    <t>тел.</t>
  </si>
  <si>
    <t>xxx</t>
  </si>
  <si>
    <t>*значения заполняются автоматически</t>
  </si>
  <si>
    <t>1-й спортивный разряд</t>
  </si>
  <si>
    <t>2-й спортивный разряд</t>
  </si>
  <si>
    <t>3-й спортивный разряд</t>
  </si>
  <si>
    <t>1-й юношеский разряд</t>
  </si>
  <si>
    <t>2-й юношеский разряд</t>
  </si>
  <si>
    <t>3-й юношеский разряд</t>
  </si>
  <si>
    <t>Мастер спорта России международного класса</t>
  </si>
  <si>
    <t>МСМК</t>
  </si>
  <si>
    <t>МС</t>
  </si>
  <si>
    <t>КМС</t>
  </si>
  <si>
    <t>Мастер спорта России</t>
  </si>
  <si>
    <t>Кандидат в мастера спорта России</t>
  </si>
  <si>
    <t>1 юн.</t>
  </si>
  <si>
    <t>2 юн.</t>
  </si>
  <si>
    <t>3 юн.</t>
  </si>
  <si>
    <t>Спортивные разряды и звания</t>
  </si>
  <si>
    <t>*выберите из списка</t>
  </si>
  <si>
    <t>Центральный</t>
  </si>
  <si>
    <t>Южный</t>
  </si>
  <si>
    <t>Округ</t>
  </si>
  <si>
    <t>Краснодарский край</t>
  </si>
  <si>
    <t>Северо-Западный</t>
  </si>
  <si>
    <t>Дальневосточный</t>
  </si>
  <si>
    <t>Камчатский край</t>
  </si>
  <si>
    <t>Приморский край</t>
  </si>
  <si>
    <t>Хабаровский край</t>
  </si>
  <si>
    <t xml:space="preserve">Сибирский </t>
  </si>
  <si>
    <t>Алтайский край</t>
  </si>
  <si>
    <t>Забайкальский край</t>
  </si>
  <si>
    <t>Красноярский край</t>
  </si>
  <si>
    <t>Уральский</t>
  </si>
  <si>
    <t>Приволжский</t>
  </si>
  <si>
    <t>Пермский край</t>
  </si>
  <si>
    <t>Северо-Кавказский</t>
  </si>
  <si>
    <t>Ставропольский край</t>
  </si>
  <si>
    <t>Крымский</t>
  </si>
  <si>
    <t>Севастополь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</si>
  <si>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</si>
  <si>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</si>
  <si>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</si>
  <si>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</si>
  <si>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</si>
  <si>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</si>
  <si>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</si>
  <si>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</si>
  <si>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</si>
  <si>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</si>
  <si>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</si>
  <si>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</si>
  <si>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</si>
  <si>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</si>
  <si>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</si>
  <si>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</si>
  <si>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</si>
  <si>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</si>
  <si>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</si>
  <si>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</si>
  <si>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</si>
  <si>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</si>
  <si>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</si>
  <si>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</si>
  <si>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</si>
  <si>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</si>
  <si>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</si>
  <si>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</si>
  <si>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</si>
  <si>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</si>
  <si>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</si>
  <si>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</si>
  <si>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</si>
  <si>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</si>
  <si>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</si>
  <si>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</si>
  <si>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Курганская обл.</t>
  </si>
  <si>
    <t>Свердловская обл.</t>
  </si>
  <si>
    <t>Тюменская обл.</t>
  </si>
  <si>
    <t>Челябинская обл.</t>
  </si>
  <si>
    <t>Кировская обл.</t>
  </si>
  <si>
    <t>Нижегородская обл.</t>
  </si>
  <si>
    <t>Оренбургская обл.</t>
  </si>
  <si>
    <t>Пензенская обл.</t>
  </si>
  <si>
    <t>Ульяновская обл.</t>
  </si>
  <si>
    <t>Самарская обл.</t>
  </si>
  <si>
    <t>Саратовская обл.</t>
  </si>
  <si>
    <t>Р. Карелия</t>
  </si>
  <si>
    <t>Р. Коми</t>
  </si>
  <si>
    <t>Р. Адыгея</t>
  </si>
  <si>
    <t>Р. Калмыкия</t>
  </si>
  <si>
    <t>Р. Саха (Якутия)</t>
  </si>
  <si>
    <t>Р. Алтай</t>
  </si>
  <si>
    <t>Р. Бурятия</t>
  </si>
  <si>
    <t>Р. Тыва</t>
  </si>
  <si>
    <t>Р. Хакасия</t>
  </si>
  <si>
    <t>Р. Башкортостан</t>
  </si>
  <si>
    <t>Р. Марий Эл</t>
  </si>
  <si>
    <t>Р. Мордовия</t>
  </si>
  <si>
    <t>Р. Татарстан</t>
  </si>
  <si>
    <t>Удмуртская Р.</t>
  </si>
  <si>
    <t>Чувашская Р.</t>
  </si>
  <si>
    <t>Р. Дагестан</t>
  </si>
  <si>
    <t>Р. Ингушетия</t>
  </si>
  <si>
    <t>Кабардино-Балкарская Р.</t>
  </si>
  <si>
    <t>Карачаево-Черкесская Р.</t>
  </si>
  <si>
    <t>Р. Северная Осетия </t>
  </si>
  <si>
    <t>Чеченская Р.</t>
  </si>
  <si>
    <t>Р. Крым</t>
  </si>
  <si>
    <t>Ненецкий АО</t>
  </si>
  <si>
    <t>Чукотский АО</t>
  </si>
  <si>
    <t>Ямало-Ненецкий АО</t>
  </si>
  <si>
    <t>Ханты-Мансийский АО (Югра)</t>
  </si>
  <si>
    <t>Москва</t>
  </si>
  <si>
    <t>Санкт-Петербург</t>
  </si>
  <si>
    <t>xxxx</t>
  </si>
  <si>
    <t>info@russialoppet.ru</t>
  </si>
  <si>
    <t>Код WMA</t>
  </si>
  <si>
    <t>капитан</t>
  </si>
  <si>
    <t>команда</t>
  </si>
  <si>
    <t>ВВЕДИТЕ НАЗВАНИЕ КОМАНДЫ</t>
  </si>
  <si>
    <t>Иванов Иван</t>
  </si>
  <si>
    <t>0000000</t>
  </si>
  <si>
    <t>Команда</t>
  </si>
  <si>
    <t>код РЛЛС</t>
  </si>
  <si>
    <t>Код РЛЛС</t>
  </si>
  <si>
    <t>75 +</t>
  </si>
  <si>
    <t>Мурманск</t>
  </si>
  <si>
    <t>Иванова Мария</t>
  </si>
  <si>
    <t>КУБОК КОМАНД RUSSIALOPPET 2015</t>
  </si>
  <si>
    <r>
      <t>RL</t>
    </r>
    <r>
      <rPr>
        <sz val="22"/>
        <color theme="0"/>
        <rFont val="Arial Black"/>
        <family val="2"/>
        <charset val="204"/>
        <scheme val="major"/>
      </rPr>
      <t>X</t>
    </r>
    <r>
      <rPr>
        <sz val="22"/>
        <color theme="3"/>
        <rFont val="Arial Black"/>
        <family val="2"/>
        <charset val="204"/>
        <scheme val="major"/>
      </rPr>
      <t>TC | RL TEAM CUP 2015</t>
    </r>
  </si>
  <si>
    <t>Марафон</t>
  </si>
  <si>
    <t>Дата</t>
  </si>
  <si>
    <t>ЦЕНТРАЛЬНЫЙ</t>
  </si>
  <si>
    <t>МОСКОВСКИЙ КЛАССИЧЕСКИЙ МАРАФОН (МКМ)</t>
  </si>
  <si>
    <t>50/30 КЛ</t>
  </si>
  <si>
    <t>МОСКВА</t>
  </si>
  <si>
    <t>НИКОЛОВ ПЕРЕВОЗ</t>
  </si>
  <si>
    <t>50 СВ</t>
  </si>
  <si>
    <t>ДУБНА</t>
  </si>
  <si>
    <t>МОСКОВСКАЯ ОБЛ.</t>
  </si>
  <si>
    <t>КРАСНОГОРСКИЙ МАРАФОН</t>
  </si>
  <si>
    <t>КРАСНОГОРСК</t>
  </si>
  <si>
    <t>ВОРОНЕЖСКИЙ МАРАФОН</t>
  </si>
  <si>
    <t>50/37 СВ</t>
  </si>
  <si>
    <t>ВОРОНЕЖ</t>
  </si>
  <si>
    <t>ВОРОНЕЖСКАЯ ОБЛ.</t>
  </si>
  <si>
    <t>БИТЦА</t>
  </si>
  <si>
    <t>51/34 СВ</t>
  </si>
  <si>
    <t>ДЕМИНО WORLDLOPPET</t>
  </si>
  <si>
    <t>РЫБИНСК</t>
  </si>
  <si>
    <t>ЯРОСЛАВСКАЯ ОБЛ.</t>
  </si>
  <si>
    <t>ДЕМИНО RUSSIALOPPET</t>
  </si>
  <si>
    <t>50 КЛ</t>
  </si>
  <si>
    <t>ГОЛОВИНО</t>
  </si>
  <si>
    <t>УРАЛЬСКИЙ</t>
  </si>
  <si>
    <t>АЗИЯ-ЕВРОПА-АЗИЯ</t>
  </si>
  <si>
    <t>50/32 КЛ</t>
  </si>
  <si>
    <t>НОВОУРАЛЬСК</t>
  </si>
  <si>
    <t>СВЕРДЛОВСКАЯ ОБЛ.</t>
  </si>
  <si>
    <t>ЕВРОПА-АЗИЯ</t>
  </si>
  <si>
    <t>53 СВ</t>
  </si>
  <si>
    <t>ЕКАТЕРИНБУРГ</t>
  </si>
  <si>
    <t>ЮГРА СКИ</t>
  </si>
  <si>
    <t>ХАНТЫ-МАНСИЙСК</t>
  </si>
  <si>
    <t>ХАНТЫ-МАНСИЙСКИЙ АО</t>
  </si>
  <si>
    <t xml:space="preserve">СИБИРСКИЙ </t>
  </si>
  <si>
    <t>БОЛЬШОЙ АЛЬПИНИСТСКИЙ МАРАФОН (БАМ)</t>
  </si>
  <si>
    <t>52 КЛ</t>
  </si>
  <si>
    <t>ИРКУТСК</t>
  </si>
  <si>
    <t>ИРКУТСКАЯ ОБЛ.</t>
  </si>
  <si>
    <t>БАЙКАЛ</t>
  </si>
  <si>
    <t>МАКСИМИХА</t>
  </si>
  <si>
    <t>Р. БУРЯТИЯ</t>
  </si>
  <si>
    <t>СЕВЕРО-ЗАПАДНЫЙ</t>
  </si>
  <si>
    <t>ТОКСОВО</t>
  </si>
  <si>
    <t>50/25 СВ</t>
  </si>
  <si>
    <t>САНКТ-ПЕТЕРБУРГ</t>
  </si>
  <si>
    <t>НЕВСКАЯ КЛАССИКА</t>
  </si>
  <si>
    <t>ПРИБОЙ</t>
  </si>
  <si>
    <t>ПРАЗДНИК СЕВЕРА</t>
  </si>
  <si>
    <t>МУРМАНСК</t>
  </si>
  <si>
    <t>МУРМАНСКАЯ ОБЛ.</t>
  </si>
  <si>
    <t>КУБОК УСТЬИ</t>
  </si>
  <si>
    <t>МАЛИНОВКА</t>
  </si>
  <si>
    <t>АРХАНГЕЛЬСКАЯ ОБЛ.</t>
  </si>
  <si>
    <t>ПРИВОЛЖСКИЙ</t>
  </si>
  <si>
    <t>ТОЛЬЯТТИНСКИЙ МАРАФОН</t>
  </si>
  <si>
    <t>50/35 СВ</t>
  </si>
  <si>
    <t>ТОЛЬЯТТИ</t>
  </si>
  <si>
    <t>САМАРСКАЯ ОБЛ.</t>
  </si>
  <si>
    <t>ДАЛЬНЕВОСТОЧНЫЙ</t>
  </si>
  <si>
    <t>ЛОТ МЯО-ЧАН</t>
  </si>
  <si>
    <t>КОМСОМОЛЬСК-НА-АМУРЕ</t>
  </si>
  <si>
    <t>ХАБАРОВСКИЙ КРАЙ</t>
  </si>
  <si>
    <t>АВАЧА</t>
  </si>
  <si>
    <t>60 СВ</t>
  </si>
  <si>
    <t>ПЕТРОПАВЛОВСК-КАМЧАТСКИЙ</t>
  </si>
  <si>
    <t>КАМЧАТСКИЙ КРАЙ</t>
  </si>
  <si>
    <t>Субъект</t>
  </si>
  <si>
    <t>ГОНКА МВТУ БАУМАНА</t>
  </si>
  <si>
    <t>МАРАФОН МГУ ЛОМОНОСОВА</t>
  </si>
  <si>
    <t>КУБОК КОМАНД RUSSIALOPPET 2016</t>
  </si>
  <si>
    <r>
      <rPr>
        <sz val="22"/>
        <color rgb="FFFF66FF"/>
        <rFont val="Arial Black"/>
        <family val="2"/>
        <charset val="204"/>
        <scheme val="major"/>
      </rPr>
      <t>RLX</t>
    </r>
    <r>
      <rPr>
        <sz val="22"/>
        <rFont val="Arial Black"/>
        <family val="2"/>
        <charset val="204"/>
        <scheme val="major"/>
      </rPr>
      <t>T</t>
    </r>
    <r>
      <rPr>
        <sz val="22"/>
        <color rgb="FFFF66FF"/>
        <rFont val="Arial Black"/>
        <family val="2"/>
        <charset val="204"/>
        <scheme val="major"/>
      </rPr>
      <t>C</t>
    </r>
    <r>
      <rPr>
        <sz val="22"/>
        <color theme="3"/>
        <rFont val="Arial Black"/>
        <family val="2"/>
        <charset val="204"/>
        <scheme val="major"/>
      </rPr>
      <t xml:space="preserve"> </t>
    </r>
    <r>
      <rPr>
        <sz val="22"/>
        <rFont val="Arial Black"/>
        <family val="2"/>
        <charset val="204"/>
        <scheme val="major"/>
      </rPr>
      <t>|</t>
    </r>
    <r>
      <rPr>
        <sz val="22"/>
        <color theme="3"/>
        <rFont val="Arial Black"/>
        <family val="2"/>
        <charset val="204"/>
        <scheme val="major"/>
      </rPr>
      <t xml:space="preserve"> </t>
    </r>
    <r>
      <rPr>
        <sz val="22"/>
        <rFont val="Arial Black"/>
        <family val="2"/>
        <charset val="204"/>
        <scheme val="major"/>
      </rPr>
      <t>RL TEAM CUP 2016</t>
    </r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</si>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</sst>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Arial"/>
      <family val="2"/>
      <scheme val="minor"/>
    </font>
    <font>
      <u/>
      <sz val="10"/>
      <color indexed="12"/>
      <name val="Arial Cyr"/>
      <charset val="204"/>
    </font>
    <font>
      <b/>
      <sz val="10"/>
      <name val="Arial"/>
      <family val="3"/>
      <scheme val="minor"/>
    </font>
    <font>
      <sz val="11"/>
      <name val="Arial"/>
      <family val="3"/>
      <scheme val="minor"/>
    </font>
    <font>
      <sz val="10"/>
      <name val="Arial"/>
      <family val="3"/>
      <scheme val="minor"/>
    </font>
    <font>
      <sz val="9"/>
      <name val="Arial"/>
      <family val="3"/>
      <scheme val="minor"/>
    </font>
    <font>
      <b/>
      <sz val="12"/>
      <name val="Arial"/>
      <family val="3"/>
      <scheme val="minor"/>
    </font>
    <font>
      <u/>
      <sz val="10"/>
      <name val="Arial"/>
      <family val="3"/>
      <scheme val="minor"/>
    </font>
    <font>
      <sz val="9"/>
      <name val="Proxima Nova Rg"/>
      <family val="2"/>
    </font>
    <font>
      <sz val="9"/>
      <name val="Arial"/>
      <family val="2"/>
      <scheme val="minor"/>
    </font>
    <font>
      <b/>
      <sz val="11"/>
      <color theme="1"/>
      <name val="Arial"/>
      <family val="3"/>
      <scheme val="minor"/>
    </font>
    <font>
      <i/>
      <sz val="9"/>
      <color theme="6"/>
      <name val="Arial"/>
      <family val="3"/>
      <scheme val="minor"/>
    </font>
    <font>
      <sz val="9"/>
      <color theme="6"/>
      <name val="Arial"/>
      <family val="3"/>
      <scheme val="minor"/>
    </font>
    <font>
      <sz val="22"/>
      <name val="Arial Black"/>
      <family val="2"/>
      <charset val="204"/>
      <scheme val="major"/>
    </font>
    <font>
      <sz val="10"/>
      <name val="Arial Black"/>
      <family val="2"/>
      <charset val="204"/>
      <scheme val="major"/>
    </font>
    <font>
      <sz val="12"/>
      <name val="Arial Black"/>
      <family val="2"/>
      <charset val="204"/>
      <scheme val="major"/>
    </font>
    <font>
      <sz val="9"/>
      <name val="Arial"/>
      <family val="2"/>
      <charset val="204"/>
      <scheme val="minor"/>
    </font>
    <font>
      <sz val="16"/>
      <color theme="6"/>
      <name val="Arial Black"/>
      <family val="2"/>
      <charset val="204"/>
      <scheme val="major"/>
    </font>
    <font>
      <sz val="22"/>
      <color theme="3"/>
      <name val="Arial Black"/>
      <family val="2"/>
      <charset val="204"/>
      <scheme val="major"/>
    </font>
    <font>
      <sz val="11"/>
      <color theme="0"/>
      <name val="Arial"/>
      <family val="3"/>
      <scheme val="minor"/>
    </font>
    <font>
      <sz val="9"/>
      <color theme="0"/>
      <name val="Arial"/>
      <family val="2"/>
      <charset val="204"/>
      <scheme val="minor"/>
    </font>
    <font>
      <b/>
      <sz val="12"/>
      <color theme="0"/>
      <name val="Arial"/>
      <family val="3"/>
      <scheme val="minor"/>
    </font>
    <font>
      <sz val="12"/>
      <color theme="0"/>
      <name val="Arial Black"/>
      <family val="2"/>
      <charset val="204"/>
      <scheme val="major"/>
    </font>
    <font>
      <b/>
      <sz val="10"/>
      <color theme="0"/>
      <name val="Arial"/>
      <family val="3"/>
      <scheme val="minor"/>
    </font>
    <font>
      <sz val="10"/>
      <color theme="0"/>
      <name val="Arial Black"/>
      <family val="2"/>
      <charset val="204"/>
      <scheme val="major"/>
    </font>
    <font>
      <sz val="10"/>
      <color theme="0"/>
      <name val="Arial"/>
      <family val="3"/>
      <scheme val="minor"/>
    </font>
    <font>
      <sz val="11"/>
      <color theme="0"/>
      <name val="Arial Black"/>
      <family val="2"/>
      <charset val="204"/>
      <scheme val="major"/>
    </font>
    <font>
      <b/>
      <sz val="10"/>
      <color theme="0"/>
      <name val="Arial Black"/>
      <family val="2"/>
      <charset val="204"/>
      <scheme val="major"/>
    </font>
    <font>
      <sz val="11"/>
      <color theme="3"/>
      <name val="Arial Black"/>
      <family val="2"/>
      <charset val="204"/>
      <scheme val="major"/>
    </font>
    <font>
      <sz val="22"/>
      <color theme="0"/>
      <name val="Arial Black"/>
      <family val="2"/>
      <charset val="204"/>
      <scheme val="major"/>
    </font>
    <font>
      <u/>
      <sz val="10"/>
      <color indexed="12"/>
      <name val="Arial Black"/>
      <family val="2"/>
      <charset val="204"/>
      <scheme val="major"/>
    </font>
    <font>
      <i/>
      <sz val="9"/>
      <color theme="0"/>
      <name val="Arial"/>
      <family val="3"/>
      <scheme val="minor"/>
    </font>
    <font>
      <sz val="9"/>
      <color theme="0"/>
      <name val="Arial"/>
      <family val="3"/>
      <scheme val="minor"/>
    </font>
    <font>
      <sz val="16"/>
      <color rgb="FF6666FF"/>
      <name val="Arial Black"/>
      <family val="2"/>
      <charset val="204"/>
      <scheme val="major"/>
    </font>
    <font>
      <sz val="18"/>
      <name val="Arial"/>
      <family val="2"/>
      <charset val="204"/>
      <scheme val="minor"/>
    </font>
    <font>
      <sz val="11"/>
      <color rgb="FFFFFFFF"/>
      <name val="Proxima Nova Rg"/>
      <family val="3"/>
    </font>
    <font>
      <b/>
      <sz val="10.5"/>
      <color rgb="FFFFFFFF"/>
      <name val="Proxima Nova Rg"/>
      <family val="3"/>
    </font>
    <font>
      <sz val="10"/>
      <color rgb="FFFFFFFF"/>
      <name val="Proxima Nova Rg"/>
      <family val="3"/>
    </font>
    <font>
      <b/>
      <sz val="10.5"/>
      <color rgb="FF66FF66"/>
      <name val="Proxima Nova Rg"/>
      <family val="3"/>
    </font>
    <font>
      <b/>
      <sz val="18"/>
      <name val="Arial"/>
      <family val="2"/>
      <charset val="204"/>
      <scheme val="minor"/>
    </font>
    <font>
      <b/>
      <sz val="10"/>
      <color rgb="FFFFFFFF"/>
      <name val="Proxima Nova Rg"/>
      <family val="3"/>
    </font>
    <font>
      <b/>
      <sz val="10"/>
      <color theme="3"/>
      <name val="Proxima Nova Rg"/>
      <family val="3"/>
    </font>
    <font>
      <b/>
      <sz val="10.5"/>
      <color theme="3"/>
      <name val="Proxima Nova Rg"/>
      <family val="3"/>
    </font>
    <font>
      <sz val="22"/>
      <color rgb="FFFF66FF"/>
      <name val="Arial Black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rgb="FFA6A6A6"/>
      </bottom>
      <diagonal/>
    </border>
    <border>
      <left style="thin">
        <color rgb="FFBFBFBF"/>
      </left>
      <right/>
      <top/>
      <bottom style="thin">
        <color rgb="FFA6A6A6"/>
      </bottom>
      <diagonal/>
    </border>
    <border>
      <left style="thin">
        <color rgb="FFBFBFBF"/>
      </left>
      <right style="thin">
        <color rgb="FFBFBFBF"/>
      </right>
      <top/>
      <bottom style="thin">
        <color rgb="FFA6A6A6"/>
      </bottom>
      <diagonal/>
    </border>
    <border>
      <left/>
      <right style="thin">
        <color rgb="FFBFBFBF"/>
      </right>
      <top style="thin">
        <color rgb="FFA6A6A6"/>
      </top>
      <bottom/>
      <diagonal/>
    </border>
    <border>
      <left style="thin">
        <color rgb="FFBFBFBF"/>
      </left>
      <right/>
      <top style="thin">
        <color rgb="FFA6A6A6"/>
      </top>
      <bottom/>
      <diagonal/>
    </border>
    <border>
      <left style="thin">
        <color rgb="FFBFBFBF"/>
      </left>
      <right style="thin">
        <color rgb="FFBFBFBF"/>
      </right>
      <top style="thin">
        <color rgb="FFA6A6A6"/>
      </top>
      <bottom/>
      <diagonal/>
    </border>
    <border>
      <left/>
      <right style="thin">
        <color rgb="FFBFBFBF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/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left" vertical="center" wrapText="1" indent="1"/>
    </xf>
    <xf numFmtId="0" fontId="14" fillId="0" borderId="7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49" fontId="2" fillId="0" borderId="6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8" fillId="0" borderId="0" xfId="0" applyFont="1" applyFill="1"/>
    <xf numFmtId="0" fontId="24" fillId="0" borderId="13" xfId="0" applyFont="1" applyFill="1" applyBorder="1" applyAlignment="1">
      <alignment horizontal="left" vertical="center" indent="1"/>
    </xf>
    <xf numFmtId="0" fontId="24" fillId="0" borderId="15" xfId="0" applyFont="1" applyFill="1" applyBorder="1" applyAlignment="1">
      <alignment horizontal="left" vertical="center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24" fillId="0" borderId="18" xfId="0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indent="1"/>
    </xf>
    <xf numFmtId="0" fontId="24" fillId="0" borderId="14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17" xfId="0" applyFont="1" applyFill="1" applyBorder="1" applyAlignment="1">
      <alignment horizontal="left" vertical="center" indent="1"/>
    </xf>
    <xf numFmtId="49" fontId="27" fillId="0" borderId="19" xfId="0" applyNumberFormat="1" applyFont="1" applyFill="1" applyBorder="1" applyAlignment="1">
      <alignment horizontal="left" vertical="center" indent="1"/>
    </xf>
    <xf numFmtId="49" fontId="24" fillId="0" borderId="19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25" fillId="0" borderId="14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left" vertical="center" indent="1"/>
    </xf>
    <xf numFmtId="0" fontId="23" fillId="0" borderId="19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5" fillId="3" borderId="20" xfId="0" applyFont="1" applyFill="1" applyBorder="1" applyAlignment="1">
      <alignment horizontal="left" vertical="center" wrapText="1" indent="1" readingOrder="1"/>
    </xf>
    <xf numFmtId="0" fontId="35" fillId="3" borderId="21" xfId="0" applyFont="1" applyFill="1" applyBorder="1" applyAlignment="1">
      <alignment horizontal="left" vertical="center" wrapText="1" indent="1" readingOrder="1"/>
    </xf>
    <xf numFmtId="0" fontId="34" fillId="3" borderId="20" xfId="0" applyFont="1" applyFill="1" applyBorder="1" applyAlignment="1">
      <alignment vertical="center" wrapText="1"/>
    </xf>
    <xf numFmtId="0" fontId="35" fillId="3" borderId="22" xfId="0" applyFont="1" applyFill="1" applyBorder="1" applyAlignment="1">
      <alignment horizontal="left" vertical="center" wrapText="1" indent="1" readingOrder="1"/>
    </xf>
    <xf numFmtId="0" fontId="0" fillId="3" borderId="0" xfId="0" applyFill="1"/>
    <xf numFmtId="0" fontId="36" fillId="3" borderId="24" xfId="0" applyFont="1" applyFill="1" applyBorder="1" applyAlignment="1">
      <alignment horizontal="left" vertical="center" wrapText="1" indent="1" readingOrder="1"/>
    </xf>
    <xf numFmtId="0" fontId="37" fillId="3" borderId="25" xfId="0" applyFont="1" applyFill="1" applyBorder="1" applyAlignment="1">
      <alignment horizontal="left" vertical="center" wrapText="1" indent="1" readingOrder="1"/>
    </xf>
    <xf numFmtId="0" fontId="34" fillId="3" borderId="26" xfId="0" applyFont="1" applyFill="1" applyBorder="1" applyAlignment="1">
      <alignment vertical="center" wrapText="1"/>
    </xf>
    <xf numFmtId="0" fontId="38" fillId="3" borderId="10" xfId="0" applyFont="1" applyFill="1" applyBorder="1" applyAlignment="1">
      <alignment horizontal="left" vertical="center" wrapText="1" indent="1" readingOrder="1"/>
    </xf>
    <xf numFmtId="0" fontId="37" fillId="3" borderId="9" xfId="0" applyFont="1" applyFill="1" applyBorder="1" applyAlignment="1">
      <alignment horizontal="left" vertical="center" wrapText="1" indent="1" readingOrder="1"/>
    </xf>
    <xf numFmtId="0" fontId="36" fillId="3" borderId="10" xfId="0" applyFont="1" applyFill="1" applyBorder="1" applyAlignment="1">
      <alignment horizontal="left" vertical="center" wrapText="1" indent="1" readingOrder="1"/>
    </xf>
    <xf numFmtId="0" fontId="36" fillId="3" borderId="28" xfId="0" applyFont="1" applyFill="1" applyBorder="1" applyAlignment="1">
      <alignment horizontal="left" vertical="center" wrapText="1" indent="1" readingOrder="1"/>
    </xf>
    <xf numFmtId="0" fontId="37" fillId="3" borderId="29" xfId="0" applyFont="1" applyFill="1" applyBorder="1" applyAlignment="1">
      <alignment horizontal="left" vertical="center" wrapText="1" indent="1" readingOrder="1"/>
    </xf>
    <xf numFmtId="0" fontId="36" fillId="3" borderId="31" xfId="0" applyFont="1" applyFill="1" applyBorder="1" applyAlignment="1">
      <alignment horizontal="left" vertical="center" wrapText="1" indent="1" readingOrder="1"/>
    </xf>
    <xf numFmtId="0" fontId="37" fillId="3" borderId="32" xfId="0" applyFont="1" applyFill="1" applyBorder="1" applyAlignment="1">
      <alignment horizontal="left" vertical="center" wrapText="1" indent="1" readingOrder="1"/>
    </xf>
    <xf numFmtId="0" fontId="38" fillId="3" borderId="28" xfId="0" applyFont="1" applyFill="1" applyBorder="1" applyAlignment="1">
      <alignment horizontal="left" vertical="center" wrapText="1" indent="1" readingOrder="1"/>
    </xf>
    <xf numFmtId="0" fontId="36" fillId="3" borderId="34" xfId="0" applyFont="1" applyFill="1" applyBorder="1" applyAlignment="1">
      <alignment horizontal="left" vertical="center" wrapText="1" indent="1" readingOrder="1"/>
    </xf>
    <xf numFmtId="0" fontId="37" fillId="3" borderId="35" xfId="0" applyFont="1" applyFill="1" applyBorder="1" applyAlignment="1">
      <alignment horizontal="left" vertical="center" wrapText="1" indent="1" readingOrder="1"/>
    </xf>
    <xf numFmtId="0" fontId="0" fillId="3" borderId="0" xfId="0" applyFill="1" applyBorder="1"/>
    <xf numFmtId="0" fontId="36" fillId="3" borderId="23" xfId="0" applyFont="1" applyFill="1" applyBorder="1" applyAlignment="1">
      <alignment horizontal="left" vertical="center" wrapText="1" indent="1" readingOrder="1"/>
    </xf>
    <xf numFmtId="0" fontId="39" fillId="3" borderId="26" xfId="0" applyFont="1" applyFill="1" applyBorder="1" applyAlignment="1">
      <alignment vertical="center" wrapText="1"/>
    </xf>
    <xf numFmtId="0" fontId="36" fillId="3" borderId="30" xfId="0" applyFont="1" applyFill="1" applyBorder="1" applyAlignment="1">
      <alignment horizontal="left" vertical="center" wrapText="1" indent="1" readingOrder="1"/>
    </xf>
    <xf numFmtId="0" fontId="39" fillId="3" borderId="27" xfId="0" applyFont="1" applyFill="1" applyBorder="1" applyAlignment="1">
      <alignment vertical="center" wrapText="1"/>
    </xf>
    <xf numFmtId="0" fontId="36" fillId="3" borderId="26" xfId="0" applyFont="1" applyFill="1" applyBorder="1" applyAlignment="1">
      <alignment horizontal="left" vertical="center" wrapText="1" indent="1" readingOrder="1"/>
    </xf>
    <xf numFmtId="0" fontId="36" fillId="3" borderId="33" xfId="0" applyFont="1" applyFill="1" applyBorder="1" applyAlignment="1">
      <alignment horizontal="left" vertical="center" wrapText="1" indent="1" readingOrder="1"/>
    </xf>
    <xf numFmtId="0" fontId="38" fillId="3" borderId="26" xfId="0" applyFont="1" applyFill="1" applyBorder="1" applyAlignment="1">
      <alignment horizontal="left" vertical="center" wrapText="1" indent="1" readingOrder="1"/>
    </xf>
    <xf numFmtId="0" fontId="40" fillId="3" borderId="23" xfId="0" applyFont="1" applyFill="1" applyBorder="1" applyAlignment="1">
      <alignment horizontal="left" vertical="center" wrapText="1" indent="1" readingOrder="1"/>
    </xf>
    <xf numFmtId="14" fontId="40" fillId="3" borderId="24" xfId="0" applyNumberFormat="1" applyFont="1" applyFill="1" applyBorder="1" applyAlignment="1">
      <alignment horizontal="left" vertical="center" wrapText="1" indent="1" readingOrder="1"/>
    </xf>
    <xf numFmtId="0" fontId="40" fillId="3" borderId="26" xfId="0" applyFont="1" applyFill="1" applyBorder="1" applyAlignment="1">
      <alignment horizontal="left" vertical="center" wrapText="1" indent="1" readingOrder="1"/>
    </xf>
    <xf numFmtId="14" fontId="40" fillId="3" borderId="10" xfId="0" applyNumberFormat="1" applyFont="1" applyFill="1" applyBorder="1" applyAlignment="1">
      <alignment horizontal="left" vertical="center" wrapText="1" indent="1" readingOrder="1"/>
    </xf>
    <xf numFmtId="0" fontId="40" fillId="3" borderId="30" xfId="0" applyFont="1" applyFill="1" applyBorder="1" applyAlignment="1">
      <alignment horizontal="left" vertical="center" wrapText="1" indent="1" readingOrder="1"/>
    </xf>
    <xf numFmtId="14" fontId="40" fillId="3" borderId="31" xfId="0" applyNumberFormat="1" applyFont="1" applyFill="1" applyBorder="1" applyAlignment="1">
      <alignment horizontal="left" vertical="center" wrapText="1" indent="1" readingOrder="1"/>
    </xf>
    <xf numFmtId="0" fontId="40" fillId="3" borderId="27" xfId="0" applyFont="1" applyFill="1" applyBorder="1" applyAlignment="1">
      <alignment horizontal="left" vertical="center" wrapText="1" indent="1" readingOrder="1"/>
    </xf>
    <xf numFmtId="14" fontId="40" fillId="3" borderId="28" xfId="0" applyNumberFormat="1" applyFont="1" applyFill="1" applyBorder="1" applyAlignment="1">
      <alignment horizontal="left" vertical="center" wrapText="1" indent="1" readingOrder="1"/>
    </xf>
    <xf numFmtId="0" fontId="40" fillId="3" borderId="33" xfId="0" applyFont="1" applyFill="1" applyBorder="1" applyAlignment="1">
      <alignment horizontal="left" vertical="center" wrapText="1" indent="1" readingOrder="1"/>
    </xf>
    <xf numFmtId="14" fontId="40" fillId="3" borderId="34" xfId="0" applyNumberFormat="1" applyFont="1" applyFill="1" applyBorder="1" applyAlignment="1">
      <alignment horizontal="left" vertical="center" wrapText="1" indent="1" readingOrder="1"/>
    </xf>
    <xf numFmtId="14" fontId="41" fillId="3" borderId="10" xfId="0" applyNumberFormat="1" applyFont="1" applyFill="1" applyBorder="1" applyAlignment="1">
      <alignment horizontal="left" vertical="center" wrapText="1" indent="1" readingOrder="1"/>
    </xf>
    <xf numFmtId="0" fontId="41" fillId="3" borderId="26" xfId="0" applyFont="1" applyFill="1" applyBorder="1" applyAlignment="1">
      <alignment horizontal="left" vertical="center" wrapText="1" indent="1" readingOrder="1"/>
    </xf>
    <xf numFmtId="0" fontId="41" fillId="3" borderId="27" xfId="0" applyFont="1" applyFill="1" applyBorder="1" applyAlignment="1">
      <alignment horizontal="left" vertical="center" wrapText="1" indent="1" readingOrder="1"/>
    </xf>
    <xf numFmtId="14" fontId="41" fillId="3" borderId="28" xfId="0" applyNumberFormat="1" applyFont="1" applyFill="1" applyBorder="1" applyAlignment="1">
      <alignment horizontal="left" vertical="center" wrapText="1" indent="1" readingOrder="1"/>
    </xf>
    <xf numFmtId="0" fontId="42" fillId="3" borderId="10" xfId="0" applyFont="1" applyFill="1" applyBorder="1" applyAlignment="1">
      <alignment horizontal="left" vertical="center" wrapText="1" indent="1" readingOrder="1"/>
    </xf>
    <xf numFmtId="14" fontId="14" fillId="0" borderId="0" xfId="0" applyNumberFormat="1" applyFont="1" applyFill="1" applyBorder="1" applyAlignment="1">
      <alignment horizontal="left" vertical="center" indent="1"/>
    </xf>
  </cellXfs>
  <cellStyles count="2">
    <cellStyle name="Гиперссылка" xfId="1" builtinId="8"/>
    <cellStyle name="Обычный" xfId="0" builtinId="0"/>
  </cellStyles>
  <dxfs count="1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66FF"/>
      <color rgb="FF66FF8C"/>
      <color rgb="FF6666F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52916</xdr:rowOff>
    </xdr:from>
    <xdr:to>
      <xdr:col>1</xdr:col>
      <xdr:colOff>1682753</xdr:colOff>
      <xdr:row>8</xdr:row>
      <xdr:rowOff>10585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52916"/>
          <a:ext cx="2000252" cy="2000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361978</xdr:colOff>
      <xdr:row>0</xdr:row>
      <xdr:rowOff>143935</xdr:rowOff>
    </xdr:from>
    <xdr:to>
      <xdr:col>1</xdr:col>
      <xdr:colOff>867766</xdr:colOff>
      <xdr:row>3</xdr:row>
      <xdr:rowOff>127001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78" y="143935"/>
          <a:ext cx="873241" cy="8746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Регионы" displayName="Регионы" ref="A1:I19" totalsRowShown="0" headerRowDxfId="10" dataDxfId="9">
  <autoFilter ref="A1:I19"/>
  <tableColumns count="9">
    <tableColumn id="1" name="Центральный" dataDxfId="8"/>
    <tableColumn id="2" name="Северо-Западный" dataDxfId="7"/>
    <tableColumn id="3" name="Приволжский" dataDxfId="6"/>
    <tableColumn id="4" name="Южный" dataDxfId="5"/>
    <tableColumn id="5" name="Уральский" dataDxfId="4"/>
    <tableColumn id="6" name="Сибирский " dataDxfId="3"/>
    <tableColumn id="7" name="Дальневосточный" dataDxfId="2"/>
    <tableColumn id="8" name="Северо-Кавказский" dataDxfId="1"/>
    <tableColumn id="9" name="Крымский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Другая 11">
      <a:dk1>
        <a:srgbClr val="262626"/>
      </a:dk1>
      <a:lt1>
        <a:sysClr val="window" lastClr="FFFFFF"/>
      </a:lt1>
      <a:dk2>
        <a:srgbClr val="66FF66"/>
      </a:dk2>
      <a:lt2>
        <a:srgbClr val="000000"/>
      </a:lt2>
      <a:accent1>
        <a:srgbClr val="66FF66"/>
      </a:accent1>
      <a:accent2>
        <a:srgbClr val="262626"/>
      </a:accent2>
      <a:accent3>
        <a:srgbClr val="0033CC"/>
      </a:accent3>
      <a:accent4>
        <a:srgbClr val="FFCC00"/>
      </a:accent4>
      <a:accent5>
        <a:srgbClr val="9900FF"/>
      </a:accent5>
      <a:accent6>
        <a:srgbClr val="EF4123"/>
      </a:accent6>
      <a:hlink>
        <a:srgbClr val="0033CC"/>
      </a:hlink>
      <a:folHlink>
        <a:srgbClr val="0033CC"/>
      </a:folHlink>
    </a:clrScheme>
    <a:fontScheme name="Arial Black/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sialoppet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N39"/>
  <sheetViews>
    <sheetView showGridLines="0" tabSelected="1" topLeftCell="A2" zoomScale="90" zoomScaleNormal="90" workbookViewId="0">
      <selection activeCell="G13" sqref="G13"/>
    </sheetView>
  </sheetViews>
  <sheetFormatPr defaultColWidth="8.75" defaultRowHeight="14.25"/>
  <cols>
    <col min="1" max="1" width="4.75" style="1" customWidth="1"/>
    <col min="2" max="2" width="28" style="1" customWidth="1"/>
    <col min="3" max="3" width="5.25" style="2" customWidth="1"/>
    <col min="4" max="4" width="20.5" style="1" customWidth="1"/>
    <col min="5" max="5" width="12.625" style="1" bestFit="1" customWidth="1"/>
    <col min="6" max="6" width="10.625" style="2" customWidth="1"/>
    <col min="7" max="7" width="11.75" style="2" customWidth="1"/>
    <col min="8" max="8" width="13.75" style="2" bestFit="1" customWidth="1"/>
    <col min="9" max="9" width="8.75" style="2" customWidth="1"/>
    <col min="10" max="10" width="17" style="1" bestFit="1" customWidth="1"/>
    <col min="11" max="11" width="14.5" style="1" bestFit="1" customWidth="1"/>
    <col min="12" max="12" width="15" style="1" bestFit="1" customWidth="1"/>
    <col min="13" max="13" width="16.25" style="1" customWidth="1"/>
    <col min="14" max="14" width="8.875" style="1" customWidth="1"/>
    <col min="15" max="16384" width="8.75" style="1"/>
  </cols>
  <sheetData>
    <row r="2" spans="2:14" ht="23.45" customHeight="1">
      <c r="C2" s="39" t="s">
        <v>275</v>
      </c>
    </row>
    <row r="3" spans="2:14" ht="33" customHeight="1">
      <c r="C3" s="32" t="s">
        <v>274</v>
      </c>
    </row>
    <row r="5" spans="2:14" ht="24.75">
      <c r="B5" s="37" t="s">
        <v>191</v>
      </c>
      <c r="C5" s="38" t="s">
        <v>192</v>
      </c>
      <c r="E5" s="4"/>
      <c r="F5" s="8"/>
      <c r="G5" s="8"/>
      <c r="H5" s="8"/>
      <c r="I5" s="8"/>
      <c r="J5" s="4"/>
      <c r="K5" s="4"/>
      <c r="L5" s="4"/>
    </row>
    <row r="6" spans="2:14" ht="19.5">
      <c r="B6" s="37" t="s">
        <v>190</v>
      </c>
      <c r="C6" s="36" t="s">
        <v>193</v>
      </c>
      <c r="E6" s="4"/>
      <c r="F6" s="8"/>
      <c r="G6" s="8"/>
      <c r="H6" s="8"/>
      <c r="I6" s="8"/>
      <c r="J6" s="4"/>
      <c r="K6" s="4"/>
      <c r="L6" s="4"/>
    </row>
    <row r="7" spans="2:14" ht="15.75">
      <c r="B7" s="37" t="s">
        <v>71</v>
      </c>
      <c r="C7" s="50" t="s">
        <v>188</v>
      </c>
      <c r="E7" s="4"/>
      <c r="F7" s="8"/>
      <c r="G7" s="8"/>
      <c r="H7" s="8"/>
      <c r="I7" s="8"/>
      <c r="J7" s="4"/>
      <c r="K7" s="4"/>
      <c r="L7" s="4"/>
    </row>
    <row r="8" spans="2:14" ht="15.75">
      <c r="B8" s="37" t="s">
        <v>72</v>
      </c>
      <c r="C8" s="10" t="s">
        <v>5</v>
      </c>
      <c r="E8" s="4"/>
      <c r="F8" s="8"/>
      <c r="G8" s="8"/>
      <c r="H8" s="8"/>
      <c r="I8" s="8"/>
      <c r="J8" s="4"/>
      <c r="K8" s="4"/>
      <c r="L8" s="4"/>
    </row>
    <row r="9" spans="2:14" ht="15.75">
      <c r="B9" s="3"/>
      <c r="D9" s="9"/>
      <c r="E9" s="4"/>
      <c r="F9" s="8"/>
      <c r="G9" s="8"/>
      <c r="H9" s="8"/>
      <c r="I9" s="8"/>
      <c r="J9" s="4"/>
      <c r="K9" s="4"/>
      <c r="L9" s="4"/>
    </row>
    <row r="11" spans="2:14" ht="37.9" customHeight="1" thickBot="1">
      <c r="B11" s="34" t="s">
        <v>195</v>
      </c>
      <c r="C11" s="35" t="s">
        <v>0</v>
      </c>
      <c r="D11" s="51" t="s">
        <v>1</v>
      </c>
      <c r="E11" s="52" t="s">
        <v>276</v>
      </c>
      <c r="F11" s="53" t="s">
        <v>10</v>
      </c>
      <c r="G11" s="54" t="s">
        <v>9</v>
      </c>
      <c r="H11" s="54" t="s">
        <v>70</v>
      </c>
      <c r="I11" s="55" t="s">
        <v>197</v>
      </c>
      <c r="J11" s="56" t="s">
        <v>3</v>
      </c>
      <c r="K11" s="57" t="s">
        <v>4</v>
      </c>
      <c r="L11" s="52" t="s">
        <v>94</v>
      </c>
      <c r="M11" s="52" t="s">
        <v>6</v>
      </c>
      <c r="N11" s="52" t="s">
        <v>7</v>
      </c>
    </row>
    <row r="12" spans="2:14" ht="15">
      <c r="B12" s="22" t="str">
        <f t="shared" ref="B12:B21" si="0">$C$5</f>
        <v>ВВЕДИТЕ НАЗВАНИЕ КОМАНДЫ</v>
      </c>
      <c r="C12" s="33">
        <v>1</v>
      </c>
      <c r="D12" s="58" t="s">
        <v>193</v>
      </c>
      <c r="E12" s="133">
        <v>29252</v>
      </c>
      <c r="F12" s="60" t="s">
        <v>11</v>
      </c>
      <c r="G12" s="61"/>
      <c r="H12" s="61" t="e">
        <f>LOOKUP(G12,группы!$F$4:$F$75,группы!$G$4:$G$75)</f>
        <v>#N/A</v>
      </c>
      <c r="I12" s="61" t="e">
        <f>LOOKUP(G12,группы!$F$4:$F$75,группы!$H$4:$H$75)</f>
        <v>#N/A</v>
      </c>
      <c r="J12" s="62" t="s">
        <v>83</v>
      </c>
      <c r="K12" s="63" t="s">
        <v>194</v>
      </c>
      <c r="L12" s="64" t="s">
        <v>92</v>
      </c>
      <c r="M12" s="64" t="s">
        <v>121</v>
      </c>
      <c r="N12" s="64" t="s">
        <v>185</v>
      </c>
    </row>
    <row r="13" spans="2:14" ht="15">
      <c r="B13" s="22" t="str">
        <f t="shared" si="0"/>
        <v>ВВЕДИТЕ НАЗВАНИЕ КОМАНДЫ</v>
      </c>
      <c r="C13" s="33">
        <v>2</v>
      </c>
      <c r="D13" s="58" t="s">
        <v>200</v>
      </c>
      <c r="E13" s="133">
        <v>22559</v>
      </c>
      <c r="F13" s="60" t="s">
        <v>12</v>
      </c>
      <c r="G13" s="61"/>
      <c r="H13" s="61" t="e">
        <f>LOOKUP(G13,группы!$F$4:$F$75,группы!$G$4:$G$75)</f>
        <v>#N/A</v>
      </c>
      <c r="I13" s="61" t="e">
        <f>LOOKUP(G13,группы!$F$4:$F$75,группы!$H$4:$H$75)</f>
        <v>#N/A</v>
      </c>
      <c r="J13" s="62" t="s">
        <v>84</v>
      </c>
      <c r="K13" s="63" t="s">
        <v>194</v>
      </c>
      <c r="L13" s="64" t="s">
        <v>96</v>
      </c>
      <c r="M13" s="64" t="s">
        <v>129</v>
      </c>
      <c r="N13" s="64" t="s">
        <v>199</v>
      </c>
    </row>
    <row r="14" spans="2:14" ht="15">
      <c r="B14" s="22" t="str">
        <f t="shared" si="0"/>
        <v>ВВЕДИТЕ НАЗВАНИЕ КОМАНДЫ</v>
      </c>
      <c r="C14" s="33">
        <v>3</v>
      </c>
      <c r="D14" s="58" t="s">
        <v>73</v>
      </c>
      <c r="E14" s="59" t="s">
        <v>187</v>
      </c>
      <c r="F14" s="60"/>
      <c r="G14" s="61" t="e">
        <f t="shared" ref="G13:G21" si="1">2014-E14</f>
        <v>#VALUE!</v>
      </c>
      <c r="H14" s="61" t="e">
        <f>LOOKUP(G14,группы!$F$4:$F$75,группы!$G$4:$G$75)</f>
        <v>#VALUE!</v>
      </c>
      <c r="I14" s="61" t="e">
        <f>LOOKUP(G14,группы!$F$4:$F$75,группы!$H$4:$H$75)</f>
        <v>#VALUE!</v>
      </c>
      <c r="J14" s="62"/>
      <c r="K14" s="65"/>
      <c r="L14" s="64"/>
      <c r="M14" s="64"/>
      <c r="N14" s="64"/>
    </row>
    <row r="15" spans="2:14" ht="15">
      <c r="B15" s="22" t="str">
        <f t="shared" si="0"/>
        <v>ВВЕДИТЕ НАЗВАНИЕ КОМАНДЫ</v>
      </c>
      <c r="C15" s="33">
        <v>4</v>
      </c>
      <c r="D15" s="58" t="s">
        <v>73</v>
      </c>
      <c r="E15" s="59" t="s">
        <v>187</v>
      </c>
      <c r="F15" s="60"/>
      <c r="G15" s="61" t="e">
        <f t="shared" si="1"/>
        <v>#VALUE!</v>
      </c>
      <c r="H15" s="61" t="e">
        <f>LOOKUP(G15,группы!$F$4:$F$75,группы!$G$4:$G$75)</f>
        <v>#VALUE!</v>
      </c>
      <c r="I15" s="61" t="e">
        <f>LOOKUP(G15,группы!$F$4:$F$75,группы!$H$4:$H$75)</f>
        <v>#VALUE!</v>
      </c>
      <c r="J15" s="62"/>
      <c r="K15" s="65"/>
      <c r="L15" s="64"/>
      <c r="M15" s="64"/>
      <c r="N15" s="64"/>
    </row>
    <row r="16" spans="2:14" ht="15">
      <c r="B16" s="22" t="str">
        <f t="shared" si="0"/>
        <v>ВВЕДИТЕ НАЗВАНИЕ КОМАНДЫ</v>
      </c>
      <c r="C16" s="33">
        <v>5</v>
      </c>
      <c r="D16" s="58" t="s">
        <v>73</v>
      </c>
      <c r="E16" s="59" t="s">
        <v>187</v>
      </c>
      <c r="F16" s="60"/>
      <c r="G16" s="61" t="e">
        <f t="shared" si="1"/>
        <v>#VALUE!</v>
      </c>
      <c r="H16" s="61" t="e">
        <f>LOOKUP(G16,группы!$F$4:$F$75,группы!$G$4:$G$75)</f>
        <v>#VALUE!</v>
      </c>
      <c r="I16" s="61" t="e">
        <f>LOOKUP(G16,группы!$F$4:$F$75,группы!$H$4:$H$75)</f>
        <v>#VALUE!</v>
      </c>
      <c r="J16" s="62"/>
      <c r="K16" s="65"/>
      <c r="L16" s="64"/>
      <c r="M16" s="64"/>
      <c r="N16" s="64"/>
    </row>
    <row r="17" spans="2:14" ht="15">
      <c r="B17" s="22" t="str">
        <f t="shared" si="0"/>
        <v>ВВЕДИТЕ НАЗВАНИЕ КОМАНДЫ</v>
      </c>
      <c r="C17" s="33">
        <v>6</v>
      </c>
      <c r="D17" s="58" t="s">
        <v>73</v>
      </c>
      <c r="E17" s="59" t="s">
        <v>187</v>
      </c>
      <c r="F17" s="60"/>
      <c r="G17" s="61" t="e">
        <f t="shared" si="1"/>
        <v>#VALUE!</v>
      </c>
      <c r="H17" s="61" t="e">
        <f>LOOKUP(G17,группы!$F$4:$F$75,группы!$G$4:$G$75)</f>
        <v>#VALUE!</v>
      </c>
      <c r="I17" s="61" t="e">
        <f>LOOKUP(G17,группы!$F$4:$F$75,группы!$H$4:$H$75)</f>
        <v>#VALUE!</v>
      </c>
      <c r="J17" s="62"/>
      <c r="K17" s="65"/>
      <c r="L17" s="64"/>
      <c r="M17" s="64"/>
      <c r="N17" s="64"/>
    </row>
    <row r="18" spans="2:14" ht="15">
      <c r="B18" s="22" t="str">
        <f t="shared" si="0"/>
        <v>ВВЕДИТЕ НАЗВАНИЕ КОМАНДЫ</v>
      </c>
      <c r="C18" s="33">
        <v>7</v>
      </c>
      <c r="D18" s="58" t="s">
        <v>73</v>
      </c>
      <c r="E18" s="59" t="s">
        <v>187</v>
      </c>
      <c r="F18" s="60"/>
      <c r="G18" s="61" t="e">
        <f t="shared" si="1"/>
        <v>#VALUE!</v>
      </c>
      <c r="H18" s="61" t="e">
        <f>LOOKUP(G18,группы!$F$4:$F$75,группы!$G$4:$G$75)</f>
        <v>#VALUE!</v>
      </c>
      <c r="I18" s="61" t="e">
        <f>LOOKUP(G18,группы!$F$4:$F$75,группы!$H$4:$H$75)</f>
        <v>#VALUE!</v>
      </c>
      <c r="J18" s="62"/>
      <c r="K18" s="65"/>
      <c r="L18" s="64"/>
      <c r="M18" s="64"/>
      <c r="N18" s="64"/>
    </row>
    <row r="19" spans="2:14" ht="15">
      <c r="B19" s="22" t="str">
        <f t="shared" si="0"/>
        <v>ВВЕДИТЕ НАЗВАНИЕ КОМАНДЫ</v>
      </c>
      <c r="C19" s="33">
        <v>8</v>
      </c>
      <c r="D19" s="58" t="s">
        <v>73</v>
      </c>
      <c r="E19" s="59" t="s">
        <v>187</v>
      </c>
      <c r="F19" s="60"/>
      <c r="G19" s="61" t="e">
        <f t="shared" si="1"/>
        <v>#VALUE!</v>
      </c>
      <c r="H19" s="61" t="e">
        <f>LOOKUP(G19,группы!$F$4:$F$75,группы!$G$4:$G$75)</f>
        <v>#VALUE!</v>
      </c>
      <c r="I19" s="61" t="e">
        <f>LOOKUP(G19,группы!$F$4:$F$75,группы!$H$4:$H$75)</f>
        <v>#VALUE!</v>
      </c>
      <c r="J19" s="62"/>
      <c r="K19" s="65"/>
      <c r="L19" s="64"/>
      <c r="M19" s="64"/>
      <c r="N19" s="64"/>
    </row>
    <row r="20" spans="2:14" ht="15">
      <c r="B20" s="22" t="str">
        <f t="shared" si="0"/>
        <v>ВВЕДИТЕ НАЗВАНИЕ КОМАНДЫ</v>
      </c>
      <c r="C20" s="33">
        <v>9</v>
      </c>
      <c r="D20" s="58" t="s">
        <v>73</v>
      </c>
      <c r="E20" s="59" t="s">
        <v>187</v>
      </c>
      <c r="F20" s="60"/>
      <c r="G20" s="61" t="e">
        <f t="shared" si="1"/>
        <v>#VALUE!</v>
      </c>
      <c r="H20" s="61" t="e">
        <f>LOOKUP(G20,группы!$F$4:$F$75,группы!$G$4:$G$75)</f>
        <v>#VALUE!</v>
      </c>
      <c r="I20" s="61" t="e">
        <f>LOOKUP(G20,группы!$F$4:$F$75,группы!$H$4:$H$75)</f>
        <v>#VALUE!</v>
      </c>
      <c r="J20" s="62"/>
      <c r="K20" s="65"/>
      <c r="L20" s="64"/>
      <c r="M20" s="64"/>
      <c r="N20" s="64"/>
    </row>
    <row r="21" spans="2:14" ht="15">
      <c r="B21" s="22" t="str">
        <f t="shared" si="0"/>
        <v>ВВЕДИТЕ НАЗВАНИЕ КОМАНДЫ</v>
      </c>
      <c r="C21" s="33">
        <v>10</v>
      </c>
      <c r="D21" s="58" t="s">
        <v>73</v>
      </c>
      <c r="E21" s="59" t="s">
        <v>187</v>
      </c>
      <c r="F21" s="60"/>
      <c r="G21" s="61" t="e">
        <f t="shared" si="1"/>
        <v>#VALUE!</v>
      </c>
      <c r="H21" s="61" t="e">
        <f>LOOKUP(G21,группы!$F$4:$F$75,группы!$G$4:$G$75)</f>
        <v>#VALUE!</v>
      </c>
      <c r="I21" s="61" t="e">
        <f>LOOKUP(G21,группы!$F$4:$F$75,группы!$H$4:$H$75)</f>
        <v>#VALUE!</v>
      </c>
      <c r="J21" s="62"/>
      <c r="K21" s="65"/>
      <c r="L21" s="64"/>
      <c r="M21" s="64"/>
      <c r="N21" s="64"/>
    </row>
    <row r="22" spans="2:14">
      <c r="B22" s="3"/>
    </row>
    <row r="23" spans="2:14" s="28" customFormat="1" ht="36.6" customHeight="1">
      <c r="B23" s="26" t="s">
        <v>74</v>
      </c>
      <c r="C23" s="27"/>
      <c r="F23" s="29" t="s">
        <v>91</v>
      </c>
      <c r="G23" s="30" t="s">
        <v>74</v>
      </c>
      <c r="H23" s="27"/>
      <c r="I23" s="27"/>
      <c r="J23" s="31" t="s">
        <v>91</v>
      </c>
      <c r="L23" s="31" t="s">
        <v>91</v>
      </c>
      <c r="M23" s="31" t="s">
        <v>91</v>
      </c>
      <c r="N23" s="31"/>
    </row>
    <row r="24" spans="2:14">
      <c r="B24" s="5"/>
      <c r="D24" s="5"/>
    </row>
    <row r="25" spans="2:14">
      <c r="B25" s="6"/>
      <c r="D25" s="21"/>
      <c r="E25" s="21"/>
      <c r="F25" s="21"/>
    </row>
    <row r="26" spans="2:14">
      <c r="B26" s="7"/>
      <c r="D26" s="21"/>
      <c r="E26" s="21"/>
      <c r="F26" s="21"/>
    </row>
    <row r="27" spans="2:14">
      <c r="D27" s="21"/>
      <c r="E27" s="21"/>
      <c r="F27" s="21"/>
    </row>
    <row r="28" spans="2:14">
      <c r="D28" s="21"/>
      <c r="E28" s="21"/>
      <c r="F28" s="21"/>
    </row>
    <row r="29" spans="2:14">
      <c r="D29" s="21"/>
      <c r="E29" s="21"/>
      <c r="F29" s="21"/>
    </row>
    <row r="30" spans="2:14">
      <c r="D30" s="21"/>
      <c r="E30" s="21"/>
      <c r="F30" s="21"/>
    </row>
    <row r="31" spans="2:14">
      <c r="D31" s="21"/>
      <c r="E31" s="21"/>
      <c r="F31" s="21"/>
    </row>
    <row r="32" spans="2:14">
      <c r="D32" s="21"/>
      <c r="E32" s="21"/>
      <c r="F32" s="21"/>
    </row>
    <row r="33" spans="4:6">
      <c r="D33" s="21"/>
      <c r="E33" s="21"/>
      <c r="F33" s="21"/>
    </row>
    <row r="34" spans="4:6">
      <c r="D34" s="21"/>
      <c r="E34" s="21"/>
      <c r="F34" s="21"/>
    </row>
    <row r="35" spans="4:6">
      <c r="D35" s="21"/>
      <c r="E35" s="21"/>
      <c r="F35" s="21"/>
    </row>
    <row r="36" spans="4:6">
      <c r="D36" s="21"/>
      <c r="E36" s="21"/>
      <c r="F36" s="21"/>
    </row>
    <row r="37" spans="4:6">
      <c r="D37" s="21"/>
      <c r="E37" s="21"/>
      <c r="F37" s="21"/>
    </row>
    <row r="38" spans="4:6">
      <c r="D38" s="21"/>
      <c r="E38" s="21"/>
      <c r="F38" s="21"/>
    </row>
    <row r="39" spans="4:6">
      <c r="F39" s="1"/>
    </row>
  </sheetData>
  <dataValidations count="2">
    <dataValidation type="list" allowBlank="1" showInputMessage="1" showErrorMessage="1" sqref="L12:L21">
      <formula1>INDIRECT("Регионы[#Заголовки]")</formula1>
    </dataValidation>
    <dataValidation type="list" allowBlank="1" showInputMessage="1" showErrorMessage="1" sqref="M12:M21">
      <formula1>INDIRECT("Регионы["&amp;L12&amp;"]")</formula1>
    </dataValidation>
  </dataValidations>
  <hyperlinks>
    <hyperlink ref="C7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группы!$A$4:$A$5</xm:f>
          </x14:formula1>
          <xm:sqref>F12:F21</xm:sqref>
        </x14:dataValidation>
        <x14:dataValidation type="list" allowBlank="1" showInputMessage="1" showErrorMessage="1">
          <x14:formula1>
            <xm:f>группы!$J$4:$J$12</xm:f>
          </x14:formula1>
          <xm:sqref>J12:J21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N39"/>
  <sheetViews>
    <sheetView showGridLines="0" zoomScale="90" zoomScaleNormal="90" workbookViewId="0">
      <selection sqref="A1:O23"/>
    </sheetView>
  </sheetViews>
  <sheetFormatPr defaultColWidth="8.75" defaultRowHeight="14.25"/>
  <cols>
    <col min="1" max="1" width="3" style="1" customWidth="1"/>
    <col min="2" max="2" width="13.25" style="1" customWidth="1"/>
    <col min="3" max="3" width="5.25" style="2" customWidth="1"/>
    <col min="4" max="4" width="20.5" style="1" customWidth="1"/>
    <col min="5" max="5" width="13" style="1" customWidth="1"/>
    <col min="6" max="6" width="10.625" style="2" customWidth="1"/>
    <col min="7" max="7" width="11.75" style="2" customWidth="1"/>
    <col min="8" max="8" width="13.75" style="2" bestFit="1" customWidth="1"/>
    <col min="9" max="9" width="10.625" style="2" customWidth="1"/>
    <col min="10" max="10" width="17" style="1" bestFit="1" customWidth="1"/>
    <col min="11" max="11" width="14.5" style="1" bestFit="1" customWidth="1"/>
    <col min="12" max="12" width="19.75" style="1" bestFit="1" customWidth="1"/>
    <col min="13" max="13" width="21.875" style="1" bestFit="1" customWidth="1"/>
    <col min="14" max="14" width="12.25" style="1" bestFit="1" customWidth="1"/>
    <col min="15" max="15" width="2.75" style="1" customWidth="1"/>
    <col min="16" max="16384" width="8.75" style="1"/>
  </cols>
  <sheetData>
    <row r="2" spans="2:14" ht="23.45" customHeight="1">
      <c r="C2" s="39" t="s">
        <v>202</v>
      </c>
    </row>
    <row r="3" spans="2:14" ht="33" customHeight="1">
      <c r="C3" s="49" t="s">
        <v>201</v>
      </c>
    </row>
    <row r="5" spans="2:14" ht="24.75">
      <c r="B5" s="42" t="s">
        <v>191</v>
      </c>
      <c r="C5" s="90" t="s">
        <v>192</v>
      </c>
      <c r="E5" s="4"/>
      <c r="F5" s="8"/>
      <c r="G5" s="8"/>
      <c r="H5" s="8"/>
      <c r="I5" s="8"/>
      <c r="J5" s="4"/>
      <c r="K5" s="4"/>
      <c r="L5" s="4"/>
    </row>
    <row r="6" spans="2:14" ht="19.5">
      <c r="B6" s="42" t="s">
        <v>190</v>
      </c>
      <c r="C6" s="45" t="s">
        <v>193</v>
      </c>
      <c r="E6" s="4"/>
      <c r="F6" s="8"/>
      <c r="G6" s="8"/>
      <c r="H6" s="8"/>
      <c r="I6" s="8"/>
      <c r="J6" s="4"/>
      <c r="K6" s="4"/>
      <c r="L6" s="4"/>
    </row>
    <row r="7" spans="2:14" ht="18.75">
      <c r="B7" s="42" t="s">
        <v>71</v>
      </c>
      <c r="C7" s="66" t="s">
        <v>188</v>
      </c>
      <c r="E7" s="4"/>
      <c r="F7" s="8"/>
      <c r="G7" s="8"/>
      <c r="H7" s="8"/>
      <c r="I7" s="8"/>
      <c r="J7" s="4"/>
      <c r="K7" s="4"/>
      <c r="L7" s="4"/>
    </row>
    <row r="8" spans="2:14" ht="15.75">
      <c r="B8" s="42" t="s">
        <v>72</v>
      </c>
      <c r="C8" s="46" t="s">
        <v>5</v>
      </c>
      <c r="D8" s="40"/>
      <c r="E8" s="43"/>
      <c r="F8" s="44"/>
      <c r="G8" s="44"/>
      <c r="H8" s="44"/>
      <c r="I8" s="44"/>
      <c r="J8" s="43"/>
      <c r="K8" s="43"/>
      <c r="L8" s="43"/>
      <c r="M8" s="40"/>
      <c r="N8" s="40"/>
    </row>
    <row r="9" spans="2:14" ht="15.75">
      <c r="B9" s="47"/>
      <c r="C9" s="41"/>
      <c r="D9" s="48"/>
      <c r="E9" s="43"/>
      <c r="F9" s="44"/>
      <c r="G9" s="44"/>
      <c r="H9" s="44"/>
      <c r="I9" s="44"/>
      <c r="J9" s="43"/>
      <c r="K9" s="43"/>
      <c r="L9" s="43"/>
      <c r="M9" s="40"/>
      <c r="N9" s="40"/>
    </row>
    <row r="10" spans="2:14">
      <c r="B10" s="40"/>
      <c r="C10" s="41"/>
      <c r="D10" s="40"/>
      <c r="E10" s="40"/>
      <c r="F10" s="41"/>
      <c r="G10" s="41"/>
      <c r="H10" s="41"/>
      <c r="I10" s="41"/>
      <c r="J10" s="40"/>
      <c r="K10" s="40"/>
      <c r="L10" s="40"/>
      <c r="M10" s="40"/>
      <c r="N10" s="40"/>
    </row>
    <row r="11" spans="2:14" ht="37.9" customHeight="1" thickBot="1">
      <c r="B11" s="67" t="s">
        <v>195</v>
      </c>
      <c r="C11" s="68" t="s">
        <v>0</v>
      </c>
      <c r="D11" s="67" t="s">
        <v>1</v>
      </c>
      <c r="E11" s="69" t="s">
        <v>2</v>
      </c>
      <c r="F11" s="70" t="s">
        <v>10</v>
      </c>
      <c r="G11" s="69" t="s">
        <v>9</v>
      </c>
      <c r="H11" s="69" t="s">
        <v>70</v>
      </c>
      <c r="I11" s="69" t="s">
        <v>197</v>
      </c>
      <c r="J11" s="71" t="s">
        <v>3</v>
      </c>
      <c r="K11" s="72" t="s">
        <v>4</v>
      </c>
      <c r="L11" s="69" t="s">
        <v>94</v>
      </c>
      <c r="M11" s="69" t="s">
        <v>6</v>
      </c>
      <c r="N11" s="69" t="s">
        <v>7</v>
      </c>
    </row>
    <row r="12" spans="2:14" ht="18.75">
      <c r="B12" s="73"/>
      <c r="C12" s="74">
        <v>1</v>
      </c>
      <c r="D12" s="75" t="s">
        <v>193</v>
      </c>
      <c r="E12" s="76">
        <v>1980</v>
      </c>
      <c r="F12" s="74" t="s">
        <v>11</v>
      </c>
      <c r="G12" s="76">
        <f>2014-E12</f>
        <v>34</v>
      </c>
      <c r="H12" s="76" t="str">
        <f>LOOKUP(G12,группы!$F$4:$F$75,группы!$G$4:$G$75)</f>
        <v>30 – 34</v>
      </c>
      <c r="I12" s="76">
        <f>LOOKUP(G12,группы!$F$4:$F$75,группы!$H$4:$H$75)</f>
        <v>1</v>
      </c>
      <c r="J12" s="77" t="s">
        <v>83</v>
      </c>
      <c r="K12" s="78" t="s">
        <v>194</v>
      </c>
      <c r="L12" s="76" t="s">
        <v>92</v>
      </c>
      <c r="M12" s="76" t="s">
        <v>121</v>
      </c>
      <c r="N12" s="76" t="s">
        <v>185</v>
      </c>
    </row>
    <row r="13" spans="2:14" ht="18.75">
      <c r="B13" s="76"/>
      <c r="C13" s="74">
        <v>2</v>
      </c>
      <c r="D13" s="75" t="s">
        <v>200</v>
      </c>
      <c r="E13" s="76">
        <v>1934</v>
      </c>
      <c r="F13" s="74" t="s">
        <v>12</v>
      </c>
      <c r="G13" s="76">
        <v>80</v>
      </c>
      <c r="H13" s="76" t="s">
        <v>198</v>
      </c>
      <c r="I13" s="76">
        <v>11</v>
      </c>
      <c r="J13" s="77" t="s">
        <v>84</v>
      </c>
      <c r="K13" s="79" t="s">
        <v>194</v>
      </c>
      <c r="L13" s="76" t="s">
        <v>96</v>
      </c>
      <c r="M13" s="76" t="s">
        <v>129</v>
      </c>
      <c r="N13" s="76" t="s">
        <v>199</v>
      </c>
    </row>
    <row r="14" spans="2:14" ht="15">
      <c r="B14" s="73"/>
      <c r="C14" s="74">
        <v>3</v>
      </c>
      <c r="D14" s="80"/>
      <c r="E14" s="76"/>
      <c r="F14" s="81"/>
      <c r="G14" s="82"/>
      <c r="H14" s="82"/>
      <c r="I14" s="82"/>
      <c r="J14" s="83"/>
      <c r="K14" s="84"/>
      <c r="L14" s="82"/>
      <c r="M14" s="82"/>
      <c r="N14" s="82"/>
    </row>
    <row r="15" spans="2:14" ht="15">
      <c r="B15" s="73"/>
      <c r="C15" s="74">
        <v>4</v>
      </c>
      <c r="D15" s="80"/>
      <c r="E15" s="76"/>
      <c r="F15" s="81"/>
      <c r="G15" s="82"/>
      <c r="H15" s="82"/>
      <c r="I15" s="82"/>
      <c r="J15" s="83"/>
      <c r="K15" s="84"/>
      <c r="L15" s="82"/>
      <c r="M15" s="82"/>
      <c r="N15" s="82"/>
    </row>
    <row r="16" spans="2:14" ht="15">
      <c r="B16" s="73"/>
      <c r="C16" s="74">
        <v>5</v>
      </c>
      <c r="D16" s="80"/>
      <c r="E16" s="76"/>
      <c r="F16" s="81"/>
      <c r="G16" s="82"/>
      <c r="H16" s="82"/>
      <c r="I16" s="82"/>
      <c r="J16" s="83"/>
      <c r="K16" s="84"/>
      <c r="L16" s="82"/>
      <c r="M16" s="82"/>
      <c r="N16" s="82"/>
    </row>
    <row r="17" spans="2:14" ht="15">
      <c r="B17" s="73"/>
      <c r="C17" s="74">
        <v>6</v>
      </c>
      <c r="D17" s="80"/>
      <c r="E17" s="76"/>
      <c r="F17" s="81"/>
      <c r="G17" s="82"/>
      <c r="H17" s="82"/>
      <c r="I17" s="82"/>
      <c r="J17" s="83"/>
      <c r="K17" s="84"/>
      <c r="L17" s="82"/>
      <c r="M17" s="82"/>
      <c r="N17" s="82"/>
    </row>
    <row r="18" spans="2:14" ht="15">
      <c r="B18" s="73"/>
      <c r="C18" s="74">
        <v>7</v>
      </c>
      <c r="D18" s="80"/>
      <c r="E18" s="76"/>
      <c r="F18" s="81"/>
      <c r="G18" s="82"/>
      <c r="H18" s="82"/>
      <c r="I18" s="82"/>
      <c r="J18" s="83"/>
      <c r="K18" s="84"/>
      <c r="L18" s="82"/>
      <c r="M18" s="82"/>
      <c r="N18" s="82"/>
    </row>
    <row r="19" spans="2:14" ht="15">
      <c r="B19" s="73"/>
      <c r="C19" s="74">
        <v>8</v>
      </c>
      <c r="D19" s="80"/>
      <c r="E19" s="76"/>
      <c r="F19" s="81"/>
      <c r="G19" s="82"/>
      <c r="H19" s="82"/>
      <c r="I19" s="82"/>
      <c r="J19" s="83"/>
      <c r="K19" s="84"/>
      <c r="L19" s="82"/>
      <c r="M19" s="82"/>
      <c r="N19" s="82"/>
    </row>
    <row r="20" spans="2:14" ht="15">
      <c r="B20" s="73"/>
      <c r="C20" s="74">
        <v>9</v>
      </c>
      <c r="D20" s="80"/>
      <c r="E20" s="76"/>
      <c r="F20" s="81"/>
      <c r="G20" s="82"/>
      <c r="H20" s="82"/>
      <c r="I20" s="82"/>
      <c r="J20" s="83"/>
      <c r="K20" s="84"/>
      <c r="L20" s="82"/>
      <c r="M20" s="82"/>
      <c r="N20" s="82"/>
    </row>
    <row r="21" spans="2:14" s="40" customFormat="1" ht="15">
      <c r="B21" s="73"/>
      <c r="C21" s="74">
        <v>10</v>
      </c>
      <c r="D21" s="80"/>
      <c r="E21" s="76"/>
      <c r="F21" s="81"/>
      <c r="G21" s="82"/>
      <c r="H21" s="82"/>
      <c r="I21" s="82"/>
      <c r="J21" s="83"/>
      <c r="K21" s="84"/>
      <c r="L21" s="82"/>
      <c r="M21" s="82"/>
      <c r="N21" s="82"/>
    </row>
    <row r="22" spans="2:14" s="40" customFormat="1">
      <c r="B22" s="47"/>
      <c r="C22" s="41"/>
      <c r="F22" s="41"/>
      <c r="G22" s="41"/>
      <c r="H22" s="41"/>
      <c r="I22" s="41"/>
    </row>
    <row r="23" spans="2:14" s="87" customFormat="1" ht="36.6" customHeight="1">
      <c r="B23" s="85" t="s">
        <v>74</v>
      </c>
      <c r="C23" s="86"/>
      <c r="F23" s="91" t="s">
        <v>91</v>
      </c>
      <c r="G23" s="88" t="s">
        <v>74</v>
      </c>
      <c r="H23" s="86"/>
      <c r="I23" s="86"/>
      <c r="J23" s="89" t="s">
        <v>91</v>
      </c>
      <c r="L23" s="89" t="s">
        <v>91</v>
      </c>
      <c r="M23" s="89" t="s">
        <v>91</v>
      </c>
      <c r="N23" s="89"/>
    </row>
    <row r="24" spans="2:14">
      <c r="B24" s="5"/>
      <c r="D24" s="5"/>
    </row>
    <row r="25" spans="2:14">
      <c r="B25" s="6"/>
      <c r="D25" s="21"/>
      <c r="E25" s="21"/>
      <c r="F25" s="21"/>
    </row>
    <row r="26" spans="2:14">
      <c r="B26" s="7"/>
      <c r="D26" s="21"/>
      <c r="E26" s="21"/>
      <c r="F26" s="21"/>
    </row>
    <row r="27" spans="2:14">
      <c r="D27" s="21"/>
      <c r="E27" s="21"/>
      <c r="F27" s="21"/>
    </row>
    <row r="28" spans="2:14">
      <c r="D28" s="21"/>
      <c r="E28" s="21"/>
      <c r="F28" s="21"/>
    </row>
    <row r="29" spans="2:14">
      <c r="D29" s="21"/>
      <c r="E29" s="21"/>
      <c r="F29" s="21"/>
    </row>
    <row r="30" spans="2:14">
      <c r="D30" s="21"/>
      <c r="E30" s="21"/>
      <c r="F30" s="21"/>
    </row>
    <row r="31" spans="2:14">
      <c r="D31" s="21"/>
      <c r="E31" s="21"/>
      <c r="F31" s="21"/>
    </row>
    <row r="32" spans="2:14">
      <c r="D32" s="21"/>
      <c r="E32" s="21"/>
      <c r="F32" s="21"/>
    </row>
    <row r="33" spans="4:6" s="2" customFormat="1">
      <c r="D33" s="21"/>
      <c r="E33" s="21"/>
      <c r="F33" s="21"/>
    </row>
    <row r="34" spans="4:6" s="2" customFormat="1">
      <c r="D34" s="21"/>
      <c r="E34" s="21"/>
      <c r="F34" s="21"/>
    </row>
    <row r="35" spans="4:6" s="2" customFormat="1">
      <c r="D35" s="21"/>
      <c r="E35" s="21"/>
      <c r="F35" s="21"/>
    </row>
    <row r="36" spans="4:6" s="2" customFormat="1">
      <c r="D36" s="21"/>
      <c r="E36" s="21"/>
      <c r="F36" s="21"/>
    </row>
    <row r="37" spans="4:6" s="2" customFormat="1">
      <c r="D37" s="21"/>
      <c r="E37" s="21"/>
      <c r="F37" s="21"/>
    </row>
    <row r="38" spans="4:6" s="2" customFormat="1">
      <c r="D38" s="21"/>
      <c r="E38" s="21"/>
      <c r="F38" s="21"/>
    </row>
    <row r="39" spans="4:6" s="2" customFormat="1">
      <c r="D39" s="1"/>
      <c r="E39" s="1"/>
      <c r="F39" s="1"/>
    </row>
  </sheetData>
  <dataValidations count="2">
    <dataValidation type="list" allowBlank="1" showInputMessage="1" showErrorMessage="1" sqref="M12:M21">
      <formula1>INDIRECT("Регионы["&amp;L12&amp;"]")</formula1>
    </dataValidation>
    <dataValidation type="list" allowBlank="1" showInputMessage="1" showErrorMessage="1" sqref="L12:L21">
      <formula1>INDIRECT("Регионы[#Заголовки]")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группы!$J$4:$J$12</xm:f>
          </x14:formula1>
          <xm:sqref>J12:J21</xm:sqref>
        </x14:dataValidation>
        <x14:dataValidation type="list" allowBlank="1" showInputMessage="1" showErrorMessage="1">
          <x14:formula1>
            <xm:f>группы!$A$4:$A$5</xm:f>
          </x14:formula1>
          <xm:sqref>F12:F21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90" zoomScaleNormal="90" workbookViewId="0">
      <selection activeCell="H12" sqref="H12"/>
    </sheetView>
  </sheetViews>
  <sheetFormatPr defaultColWidth="8.75" defaultRowHeight="14.25"/>
  <cols>
    <col min="1" max="1" width="25.375" style="96" customWidth="1"/>
    <col min="2" max="2" width="23.75" style="96" bestFit="1" customWidth="1"/>
    <col min="3" max="3" width="29" style="96" bestFit="1" customWidth="1"/>
    <col min="4" max="4" width="51" style="96" customWidth="1"/>
    <col min="5" max="5" width="11.875" style="96" customWidth="1"/>
    <col min="6" max="6" width="12.25" style="96" customWidth="1"/>
    <col min="7" max="16384" width="8.75" style="96"/>
  </cols>
  <sheetData>
    <row r="1" spans="1:6" ht="23.25">
      <c r="A1" s="92" t="s">
        <v>94</v>
      </c>
      <c r="B1" s="95" t="s">
        <v>271</v>
      </c>
      <c r="C1" s="95" t="s">
        <v>7</v>
      </c>
      <c r="D1" s="93" t="s">
        <v>203</v>
      </c>
      <c r="E1" s="94"/>
      <c r="F1" s="93" t="s">
        <v>204</v>
      </c>
    </row>
    <row r="2" spans="1:6">
      <c r="A2" s="111" t="s">
        <v>205</v>
      </c>
      <c r="B2" s="98" t="s">
        <v>208</v>
      </c>
      <c r="C2" s="98" t="s">
        <v>208</v>
      </c>
      <c r="D2" s="97" t="s">
        <v>206</v>
      </c>
      <c r="E2" s="118" t="s">
        <v>207</v>
      </c>
      <c r="F2" s="119">
        <v>42029</v>
      </c>
    </row>
    <row r="3" spans="1:6" ht="23.25">
      <c r="A3" s="112"/>
      <c r="B3" s="101" t="s">
        <v>208</v>
      </c>
      <c r="C3" s="101" t="s">
        <v>208</v>
      </c>
      <c r="D3" s="102" t="s">
        <v>272</v>
      </c>
      <c r="E3" s="120" t="s">
        <v>225</v>
      </c>
      <c r="F3" s="121">
        <v>42078</v>
      </c>
    </row>
    <row r="4" spans="1:6" ht="23.25">
      <c r="A4" s="112"/>
      <c r="B4" s="101" t="s">
        <v>208</v>
      </c>
      <c r="C4" s="101" t="s">
        <v>208</v>
      </c>
      <c r="D4" s="102" t="s">
        <v>219</v>
      </c>
      <c r="E4" s="120" t="s">
        <v>220</v>
      </c>
      <c r="F4" s="121">
        <v>42071</v>
      </c>
    </row>
    <row r="5" spans="1:6" ht="23.25">
      <c r="A5" s="112"/>
      <c r="B5" s="101" t="s">
        <v>212</v>
      </c>
      <c r="C5" s="101" t="s">
        <v>211</v>
      </c>
      <c r="D5" s="100" t="s">
        <v>209</v>
      </c>
      <c r="E5" s="117" t="s">
        <v>210</v>
      </c>
      <c r="F5" s="128">
        <v>42049</v>
      </c>
    </row>
    <row r="6" spans="1:6" ht="23.25">
      <c r="A6" s="112"/>
      <c r="B6" s="101" t="s">
        <v>212</v>
      </c>
      <c r="C6" s="101" t="s">
        <v>214</v>
      </c>
      <c r="D6" s="102" t="s">
        <v>213</v>
      </c>
      <c r="E6" s="120" t="s">
        <v>210</v>
      </c>
      <c r="F6" s="121">
        <v>42057</v>
      </c>
    </row>
    <row r="7" spans="1:6" ht="23.25">
      <c r="A7" s="112"/>
      <c r="B7" s="101" t="s">
        <v>212</v>
      </c>
      <c r="C7" s="101" t="s">
        <v>226</v>
      </c>
      <c r="D7" s="102" t="s">
        <v>273</v>
      </c>
      <c r="E7" s="120" t="s">
        <v>210</v>
      </c>
      <c r="F7" s="121">
        <v>42084</v>
      </c>
    </row>
    <row r="8" spans="1:6" s="110" customFormat="1" ht="23.25">
      <c r="A8" s="112"/>
      <c r="B8" s="101" t="s">
        <v>223</v>
      </c>
      <c r="C8" s="101" t="s">
        <v>222</v>
      </c>
      <c r="D8" s="100" t="s">
        <v>221</v>
      </c>
      <c r="E8" s="120" t="s">
        <v>210</v>
      </c>
      <c r="F8" s="121">
        <v>42077</v>
      </c>
    </row>
    <row r="9" spans="1:6" ht="23.25">
      <c r="A9" s="112"/>
      <c r="B9" s="101" t="s">
        <v>223</v>
      </c>
      <c r="C9" s="101" t="s">
        <v>222</v>
      </c>
      <c r="D9" s="102" t="s">
        <v>224</v>
      </c>
      <c r="E9" s="120" t="s">
        <v>225</v>
      </c>
      <c r="F9" s="121">
        <v>42078</v>
      </c>
    </row>
    <row r="10" spans="1:6" ht="23.25">
      <c r="A10" s="112"/>
      <c r="B10" s="101" t="s">
        <v>218</v>
      </c>
      <c r="C10" s="101" t="s">
        <v>217</v>
      </c>
      <c r="D10" s="132" t="s">
        <v>215</v>
      </c>
      <c r="E10" s="129" t="s">
        <v>216</v>
      </c>
      <c r="F10" s="128">
        <v>42057</v>
      </c>
    </row>
    <row r="11" spans="1:6">
      <c r="A11" s="113" t="s">
        <v>227</v>
      </c>
      <c r="B11" s="106" t="s">
        <v>231</v>
      </c>
      <c r="C11" s="106" t="s">
        <v>230</v>
      </c>
      <c r="D11" s="105" t="s">
        <v>228</v>
      </c>
      <c r="E11" s="122" t="s">
        <v>229</v>
      </c>
      <c r="F11" s="123">
        <v>42063</v>
      </c>
    </row>
    <row r="12" spans="1:6" ht="23.25">
      <c r="A12" s="112"/>
      <c r="B12" s="101" t="s">
        <v>231</v>
      </c>
      <c r="C12" s="101" t="s">
        <v>234</v>
      </c>
      <c r="D12" s="100" t="s">
        <v>232</v>
      </c>
      <c r="E12" s="129" t="s">
        <v>233</v>
      </c>
      <c r="F12" s="128">
        <v>42070</v>
      </c>
    </row>
    <row r="13" spans="1:6" ht="23.25">
      <c r="A13" s="114"/>
      <c r="B13" s="104" t="s">
        <v>237</v>
      </c>
      <c r="C13" s="104" t="s">
        <v>236</v>
      </c>
      <c r="D13" s="107" t="s">
        <v>235</v>
      </c>
      <c r="E13" s="130" t="s">
        <v>210</v>
      </c>
      <c r="F13" s="131">
        <v>42105</v>
      </c>
    </row>
    <row r="14" spans="1:6">
      <c r="A14" s="113" t="s">
        <v>238</v>
      </c>
      <c r="B14" s="106" t="s">
        <v>242</v>
      </c>
      <c r="C14" s="106" t="s">
        <v>241</v>
      </c>
      <c r="D14" s="105" t="s">
        <v>239</v>
      </c>
      <c r="E14" s="122" t="s">
        <v>240</v>
      </c>
      <c r="F14" s="123">
        <v>42078</v>
      </c>
    </row>
    <row r="15" spans="1:6" ht="23.25">
      <c r="A15" s="114"/>
      <c r="B15" s="104" t="s">
        <v>245</v>
      </c>
      <c r="C15" s="104" t="s">
        <v>244</v>
      </c>
      <c r="D15" s="103" t="s">
        <v>243</v>
      </c>
      <c r="E15" s="124" t="s">
        <v>210</v>
      </c>
      <c r="F15" s="125">
        <v>42119</v>
      </c>
    </row>
    <row r="16" spans="1:6">
      <c r="A16" s="113" t="s">
        <v>246</v>
      </c>
      <c r="B16" s="101" t="s">
        <v>249</v>
      </c>
      <c r="C16" s="101" t="s">
        <v>249</v>
      </c>
      <c r="D16" s="132" t="s">
        <v>250</v>
      </c>
      <c r="E16" s="129" t="s">
        <v>207</v>
      </c>
      <c r="F16" s="128">
        <v>42063</v>
      </c>
    </row>
    <row r="17" spans="1:6" s="110" customFormat="1">
      <c r="A17" s="115"/>
      <c r="B17" s="101" t="s">
        <v>249</v>
      </c>
      <c r="C17" s="101" t="s">
        <v>249</v>
      </c>
      <c r="D17" s="102" t="s">
        <v>247</v>
      </c>
      <c r="E17" s="120" t="s">
        <v>248</v>
      </c>
      <c r="F17" s="121">
        <v>42042</v>
      </c>
    </row>
    <row r="18" spans="1:6" ht="23.25">
      <c r="A18" s="112"/>
      <c r="B18" s="101" t="s">
        <v>249</v>
      </c>
      <c r="C18" s="101" t="s">
        <v>249</v>
      </c>
      <c r="D18" s="102" t="s">
        <v>251</v>
      </c>
      <c r="E18" s="120" t="s">
        <v>210</v>
      </c>
      <c r="F18" s="121">
        <v>42085</v>
      </c>
    </row>
    <row r="19" spans="1:6" ht="23.25">
      <c r="A19" s="112"/>
      <c r="B19" s="101" t="s">
        <v>254</v>
      </c>
      <c r="C19" s="101" t="s">
        <v>253</v>
      </c>
      <c r="D19" s="100" t="s">
        <v>252</v>
      </c>
      <c r="E19" s="129" t="s">
        <v>210</v>
      </c>
      <c r="F19" s="128">
        <v>42091</v>
      </c>
    </row>
    <row r="20" spans="1:6" ht="23.25">
      <c r="A20" s="114"/>
      <c r="B20" s="104" t="s">
        <v>257</v>
      </c>
      <c r="C20" s="104" t="s">
        <v>256</v>
      </c>
      <c r="D20" s="103" t="s">
        <v>255</v>
      </c>
      <c r="E20" s="124" t="s">
        <v>225</v>
      </c>
      <c r="F20" s="125">
        <v>42098</v>
      </c>
    </row>
    <row r="21" spans="1:6">
      <c r="A21" s="116" t="s">
        <v>258</v>
      </c>
      <c r="B21" s="109" t="s">
        <v>262</v>
      </c>
      <c r="C21" s="109" t="s">
        <v>261</v>
      </c>
      <c r="D21" s="108" t="s">
        <v>259</v>
      </c>
      <c r="E21" s="126" t="s">
        <v>260</v>
      </c>
      <c r="F21" s="127">
        <v>42064</v>
      </c>
    </row>
    <row r="22" spans="1:6">
      <c r="A22" s="113" t="s">
        <v>263</v>
      </c>
      <c r="B22" s="106" t="s">
        <v>266</v>
      </c>
      <c r="C22" s="106" t="s">
        <v>265</v>
      </c>
      <c r="D22" s="105" t="s">
        <v>264</v>
      </c>
      <c r="E22" s="122" t="s">
        <v>210</v>
      </c>
      <c r="F22" s="123">
        <v>42099</v>
      </c>
    </row>
    <row r="23" spans="1:6" ht="23.25">
      <c r="A23" s="99"/>
      <c r="B23" s="101" t="s">
        <v>270</v>
      </c>
      <c r="C23" s="101" t="s">
        <v>269</v>
      </c>
      <c r="D23" s="100" t="s">
        <v>267</v>
      </c>
      <c r="E23" s="129" t="s">
        <v>268</v>
      </c>
      <c r="F23" s="128">
        <v>42113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5"/>
  <sheetViews>
    <sheetView zoomScale="90" zoomScaleNormal="90" workbookViewId="0">
      <pane ySplit="3" topLeftCell="A49" activePane="bottomLeft" state="frozen"/>
      <selection pane="bottomLeft" activeCell="C77" sqref="C77"/>
    </sheetView>
  </sheetViews>
  <sheetFormatPr defaultColWidth="8.75" defaultRowHeight="12"/>
  <cols>
    <col min="1" max="1" width="8.75" style="11"/>
    <col min="2" max="2" width="10.75" style="11" customWidth="1"/>
    <col min="3" max="3" width="13.5" style="11" customWidth="1"/>
    <col min="4" max="6" width="8.75" style="11"/>
    <col min="7" max="8" width="13.75" style="11" customWidth="1"/>
    <col min="9" max="10" width="8.75" style="11"/>
    <col min="11" max="11" width="31.75" style="12" customWidth="1"/>
    <col min="12" max="12" width="8.75" style="11"/>
    <col min="13" max="13" width="19.25" style="11" customWidth="1"/>
    <col min="14" max="14" width="9.625" style="11"/>
    <col min="15" max="16384" width="8.75" style="11"/>
  </cols>
  <sheetData>
    <row r="3" spans="1:11" ht="12.75" thickBot="1">
      <c r="A3" s="17" t="s">
        <v>10</v>
      </c>
      <c r="B3" s="18" t="s">
        <v>41</v>
      </c>
      <c r="C3" s="17" t="s">
        <v>70</v>
      </c>
      <c r="D3" s="17" t="s">
        <v>196</v>
      </c>
      <c r="F3" s="16" t="s">
        <v>8</v>
      </c>
      <c r="G3" s="17" t="s">
        <v>70</v>
      </c>
      <c r="H3" s="17" t="s">
        <v>189</v>
      </c>
      <c r="J3" s="15" t="s">
        <v>90</v>
      </c>
      <c r="K3" s="15"/>
    </row>
    <row r="4" spans="1:11">
      <c r="A4" s="13" t="s">
        <v>11</v>
      </c>
      <c r="B4" s="14" t="s">
        <v>43</v>
      </c>
      <c r="C4" s="13" t="s">
        <v>42</v>
      </c>
      <c r="D4" s="13" t="s">
        <v>13</v>
      </c>
      <c r="F4" s="11">
        <v>18</v>
      </c>
      <c r="G4" s="11" t="s">
        <v>42</v>
      </c>
      <c r="H4" s="11" t="s">
        <v>11</v>
      </c>
      <c r="J4" s="11" t="s">
        <v>82</v>
      </c>
      <c r="K4" s="12" t="s">
        <v>81</v>
      </c>
    </row>
    <row r="5" spans="1:11">
      <c r="A5" s="13" t="s">
        <v>12</v>
      </c>
      <c r="B5" s="14" t="s">
        <v>45</v>
      </c>
      <c r="C5" s="13" t="s">
        <v>44</v>
      </c>
      <c r="D5" s="13" t="s">
        <v>14</v>
      </c>
      <c r="F5" s="11">
        <f>F4+1</f>
        <v>19</v>
      </c>
      <c r="G5" s="11" t="s">
        <v>42</v>
      </c>
      <c r="H5" s="11" t="s">
        <v>11</v>
      </c>
      <c r="J5" s="11" t="s">
        <v>83</v>
      </c>
      <c r="K5" s="12" t="s">
        <v>85</v>
      </c>
    </row>
    <row r="6" spans="1:11">
      <c r="A6" s="13"/>
      <c r="B6" s="14" t="s">
        <v>47</v>
      </c>
      <c r="C6" s="13" t="s">
        <v>46</v>
      </c>
      <c r="D6" s="13" t="s">
        <v>15</v>
      </c>
      <c r="F6" s="11">
        <f t="shared" ref="F6:F69" si="0">F5+1</f>
        <v>20</v>
      </c>
      <c r="G6" s="11" t="s">
        <v>44</v>
      </c>
      <c r="H6" s="11">
        <v>0</v>
      </c>
      <c r="J6" s="19" t="s">
        <v>84</v>
      </c>
      <c r="K6" s="20" t="s">
        <v>86</v>
      </c>
    </row>
    <row r="7" spans="1:11">
      <c r="A7" s="13"/>
      <c r="B7" s="14" t="s">
        <v>49</v>
      </c>
      <c r="C7" s="13" t="s">
        <v>48</v>
      </c>
      <c r="D7" s="13" t="s">
        <v>16</v>
      </c>
      <c r="F7" s="11">
        <f t="shared" si="0"/>
        <v>21</v>
      </c>
      <c r="G7" s="11" t="s">
        <v>44</v>
      </c>
      <c r="H7" s="11">
        <v>0</v>
      </c>
      <c r="J7" s="19">
        <v>1</v>
      </c>
      <c r="K7" s="20" t="s">
        <v>75</v>
      </c>
    </row>
    <row r="8" spans="1:11">
      <c r="A8" s="13"/>
      <c r="B8" s="14" t="s">
        <v>51</v>
      </c>
      <c r="C8" s="13" t="s">
        <v>50</v>
      </c>
      <c r="D8" s="13" t="s">
        <v>17</v>
      </c>
      <c r="F8" s="11">
        <f t="shared" si="0"/>
        <v>22</v>
      </c>
      <c r="G8" s="11" t="s">
        <v>44</v>
      </c>
      <c r="H8" s="11">
        <v>0</v>
      </c>
      <c r="J8" s="19">
        <v>2</v>
      </c>
      <c r="K8" s="20" t="s">
        <v>76</v>
      </c>
    </row>
    <row r="9" spans="1:11">
      <c r="A9" s="13"/>
      <c r="B9" s="14" t="s">
        <v>53</v>
      </c>
      <c r="C9" s="13" t="s">
        <v>52</v>
      </c>
      <c r="D9" s="13" t="s">
        <v>18</v>
      </c>
      <c r="F9" s="11">
        <f t="shared" si="0"/>
        <v>23</v>
      </c>
      <c r="G9" s="11" t="s">
        <v>44</v>
      </c>
      <c r="H9" s="11">
        <v>0</v>
      </c>
      <c r="J9" s="19">
        <v>3</v>
      </c>
      <c r="K9" s="20" t="s">
        <v>77</v>
      </c>
    </row>
    <row r="10" spans="1:11">
      <c r="A10" s="13"/>
      <c r="B10" s="14" t="s">
        <v>55</v>
      </c>
      <c r="C10" s="13" t="s">
        <v>54</v>
      </c>
      <c r="D10" s="13" t="s">
        <v>19</v>
      </c>
      <c r="F10" s="11">
        <f t="shared" si="0"/>
        <v>24</v>
      </c>
      <c r="G10" s="11" t="s">
        <v>44</v>
      </c>
      <c r="H10" s="11">
        <v>0</v>
      </c>
      <c r="J10" s="19" t="s">
        <v>87</v>
      </c>
      <c r="K10" s="20" t="s">
        <v>78</v>
      </c>
    </row>
    <row r="11" spans="1:11">
      <c r="A11" s="13"/>
      <c r="B11" s="14" t="s">
        <v>57</v>
      </c>
      <c r="C11" s="13" t="s">
        <v>56</v>
      </c>
      <c r="D11" s="13" t="s">
        <v>20</v>
      </c>
      <c r="F11" s="11">
        <f t="shared" si="0"/>
        <v>25</v>
      </c>
      <c r="G11" s="11" t="s">
        <v>44</v>
      </c>
      <c r="H11" s="11">
        <v>0</v>
      </c>
      <c r="J11" s="19" t="s">
        <v>88</v>
      </c>
      <c r="K11" s="20" t="s">
        <v>79</v>
      </c>
    </row>
    <row r="12" spans="1:11">
      <c r="A12" s="13"/>
      <c r="B12" s="14" t="s">
        <v>59</v>
      </c>
      <c r="C12" s="13" t="s">
        <v>58</v>
      </c>
      <c r="D12" s="13" t="s">
        <v>21</v>
      </c>
      <c r="F12" s="11">
        <f t="shared" si="0"/>
        <v>26</v>
      </c>
      <c r="G12" s="11" t="s">
        <v>44</v>
      </c>
      <c r="H12" s="11">
        <v>0</v>
      </c>
      <c r="J12" s="19" t="s">
        <v>89</v>
      </c>
      <c r="K12" s="20" t="s">
        <v>80</v>
      </c>
    </row>
    <row r="13" spans="1:11">
      <c r="A13" s="13"/>
      <c r="B13" s="14" t="s">
        <v>61</v>
      </c>
      <c r="C13" s="13" t="s">
        <v>60</v>
      </c>
      <c r="D13" s="13" t="s">
        <v>22</v>
      </c>
      <c r="F13" s="11">
        <f t="shared" si="0"/>
        <v>27</v>
      </c>
      <c r="G13" s="11" t="s">
        <v>44</v>
      </c>
      <c r="H13" s="11">
        <v>0</v>
      </c>
    </row>
    <row r="14" spans="1:11">
      <c r="A14" s="13"/>
      <c r="B14" s="14" t="s">
        <v>63</v>
      </c>
      <c r="C14" s="13" t="s">
        <v>62</v>
      </c>
      <c r="D14" s="13" t="s">
        <v>23</v>
      </c>
      <c r="F14" s="11">
        <f t="shared" si="0"/>
        <v>28</v>
      </c>
      <c r="G14" s="11" t="s">
        <v>44</v>
      </c>
      <c r="H14" s="11">
        <v>0</v>
      </c>
    </row>
    <row r="15" spans="1:11">
      <c r="A15" s="13"/>
      <c r="B15" s="14" t="s">
        <v>65</v>
      </c>
      <c r="C15" s="13" t="s">
        <v>64</v>
      </c>
      <c r="D15" s="13" t="s">
        <v>24</v>
      </c>
      <c r="F15" s="11">
        <f t="shared" si="0"/>
        <v>29</v>
      </c>
      <c r="G15" s="11" t="s">
        <v>44</v>
      </c>
      <c r="H15" s="11">
        <v>0</v>
      </c>
    </row>
    <row r="16" spans="1:11">
      <c r="A16" s="13"/>
      <c r="B16" s="14" t="s">
        <v>67</v>
      </c>
      <c r="C16" s="13" t="s">
        <v>66</v>
      </c>
      <c r="D16" s="13" t="s">
        <v>25</v>
      </c>
      <c r="F16" s="11">
        <f t="shared" si="0"/>
        <v>30</v>
      </c>
      <c r="G16" s="11" t="s">
        <v>46</v>
      </c>
      <c r="H16" s="11">
        <v>1</v>
      </c>
    </row>
    <row r="17" spans="1:8">
      <c r="A17" s="13"/>
      <c r="B17" s="14" t="s">
        <v>69</v>
      </c>
      <c r="C17" s="13" t="s">
        <v>68</v>
      </c>
      <c r="D17" s="13" t="s">
        <v>26</v>
      </c>
      <c r="F17" s="11">
        <f t="shared" si="0"/>
        <v>31</v>
      </c>
      <c r="G17" s="11" t="s">
        <v>46</v>
      </c>
      <c r="H17" s="11">
        <v>1</v>
      </c>
    </row>
    <row r="18" spans="1:8">
      <c r="D18" s="11" t="s">
        <v>27</v>
      </c>
      <c r="F18" s="11">
        <f t="shared" si="0"/>
        <v>32</v>
      </c>
      <c r="G18" s="11" t="s">
        <v>46</v>
      </c>
      <c r="H18" s="11">
        <v>1</v>
      </c>
    </row>
    <row r="19" spans="1:8">
      <c r="D19" s="11" t="s">
        <v>28</v>
      </c>
      <c r="F19" s="11">
        <f t="shared" si="0"/>
        <v>33</v>
      </c>
      <c r="G19" s="11" t="s">
        <v>46</v>
      </c>
      <c r="H19" s="11">
        <v>1</v>
      </c>
    </row>
    <row r="20" spans="1:8">
      <c r="D20" s="11" t="s">
        <v>29</v>
      </c>
      <c r="F20" s="11">
        <f t="shared" si="0"/>
        <v>34</v>
      </c>
      <c r="G20" s="11" t="s">
        <v>46</v>
      </c>
      <c r="H20" s="11">
        <v>1</v>
      </c>
    </row>
    <row r="21" spans="1:8">
      <c r="D21" s="11" t="s">
        <v>30</v>
      </c>
      <c r="F21" s="11">
        <f t="shared" si="0"/>
        <v>35</v>
      </c>
      <c r="G21" s="11" t="s">
        <v>48</v>
      </c>
      <c r="H21" s="11">
        <v>2</v>
      </c>
    </row>
    <row r="22" spans="1:8">
      <c r="D22" s="11" t="s">
        <v>31</v>
      </c>
      <c r="F22" s="11">
        <f t="shared" si="0"/>
        <v>36</v>
      </c>
      <c r="G22" s="11" t="s">
        <v>48</v>
      </c>
      <c r="H22" s="11">
        <v>2</v>
      </c>
    </row>
    <row r="23" spans="1:8">
      <c r="D23" s="11" t="s">
        <v>32</v>
      </c>
      <c r="F23" s="11">
        <f t="shared" si="0"/>
        <v>37</v>
      </c>
      <c r="G23" s="11" t="s">
        <v>48</v>
      </c>
      <c r="H23" s="11">
        <v>2</v>
      </c>
    </row>
    <row r="24" spans="1:8">
      <c r="D24" s="11" t="s">
        <v>33</v>
      </c>
      <c r="F24" s="11">
        <f t="shared" si="0"/>
        <v>38</v>
      </c>
      <c r="G24" s="11" t="s">
        <v>48</v>
      </c>
      <c r="H24" s="11">
        <v>2</v>
      </c>
    </row>
    <row r="25" spans="1:8">
      <c r="D25" s="11" t="s">
        <v>34</v>
      </c>
      <c r="F25" s="11">
        <f t="shared" si="0"/>
        <v>39</v>
      </c>
      <c r="G25" s="11" t="s">
        <v>48</v>
      </c>
      <c r="H25" s="11">
        <v>2</v>
      </c>
    </row>
    <row r="26" spans="1:8">
      <c r="D26" s="11" t="s">
        <v>35</v>
      </c>
      <c r="F26" s="11">
        <f t="shared" si="0"/>
        <v>40</v>
      </c>
      <c r="G26" s="11" t="s">
        <v>50</v>
      </c>
      <c r="H26" s="11">
        <v>3</v>
      </c>
    </row>
    <row r="27" spans="1:8">
      <c r="D27" s="11" t="s">
        <v>36</v>
      </c>
      <c r="F27" s="11">
        <f t="shared" si="0"/>
        <v>41</v>
      </c>
      <c r="G27" s="11" t="s">
        <v>50</v>
      </c>
      <c r="H27" s="11">
        <v>3</v>
      </c>
    </row>
    <row r="28" spans="1:8">
      <c r="D28" s="11" t="s">
        <v>37</v>
      </c>
      <c r="F28" s="11">
        <f>F27+1</f>
        <v>42</v>
      </c>
      <c r="G28" s="11" t="s">
        <v>50</v>
      </c>
      <c r="H28" s="11">
        <v>3</v>
      </c>
    </row>
    <row r="29" spans="1:8">
      <c r="D29" s="11" t="s">
        <v>38</v>
      </c>
      <c r="F29" s="11">
        <f t="shared" si="0"/>
        <v>43</v>
      </c>
      <c r="G29" s="11" t="s">
        <v>50</v>
      </c>
      <c r="H29" s="11">
        <v>3</v>
      </c>
    </row>
    <row r="30" spans="1:8">
      <c r="D30" s="11" t="s">
        <v>39</v>
      </c>
      <c r="F30" s="11">
        <f t="shared" si="0"/>
        <v>44</v>
      </c>
      <c r="G30" s="11" t="s">
        <v>50</v>
      </c>
      <c r="H30" s="11">
        <v>3</v>
      </c>
    </row>
    <row r="31" spans="1:8">
      <c r="D31" s="11" t="s">
        <v>40</v>
      </c>
      <c r="F31" s="11">
        <f t="shared" si="0"/>
        <v>45</v>
      </c>
      <c r="G31" s="11" t="s">
        <v>52</v>
      </c>
      <c r="H31" s="11">
        <v>4</v>
      </c>
    </row>
    <row r="32" spans="1:8">
      <c r="F32" s="11">
        <f t="shared" si="0"/>
        <v>46</v>
      </c>
      <c r="G32" s="11" t="s">
        <v>52</v>
      </c>
      <c r="H32" s="11">
        <v>4</v>
      </c>
    </row>
    <row r="33" spans="6:8">
      <c r="F33" s="11">
        <f t="shared" si="0"/>
        <v>47</v>
      </c>
      <c r="G33" s="11" t="s">
        <v>52</v>
      </c>
      <c r="H33" s="11">
        <v>4</v>
      </c>
    </row>
    <row r="34" spans="6:8">
      <c r="F34" s="11">
        <f t="shared" si="0"/>
        <v>48</v>
      </c>
      <c r="G34" s="11" t="s">
        <v>52</v>
      </c>
      <c r="H34" s="11">
        <v>4</v>
      </c>
    </row>
    <row r="35" spans="6:8">
      <c r="F35" s="11">
        <f t="shared" si="0"/>
        <v>49</v>
      </c>
      <c r="G35" s="11" t="s">
        <v>52</v>
      </c>
      <c r="H35" s="11">
        <v>4</v>
      </c>
    </row>
    <row r="36" spans="6:8">
      <c r="F36" s="11">
        <f t="shared" si="0"/>
        <v>50</v>
      </c>
      <c r="G36" s="11" t="s">
        <v>54</v>
      </c>
      <c r="H36" s="11">
        <v>5</v>
      </c>
    </row>
    <row r="37" spans="6:8">
      <c r="F37" s="11">
        <f>F36+1</f>
        <v>51</v>
      </c>
      <c r="G37" s="11" t="s">
        <v>54</v>
      </c>
      <c r="H37" s="11">
        <v>5</v>
      </c>
    </row>
    <row r="38" spans="6:8">
      <c r="F38" s="11">
        <f>F37+1</f>
        <v>52</v>
      </c>
      <c r="G38" s="11" t="s">
        <v>54</v>
      </c>
      <c r="H38" s="11">
        <v>5</v>
      </c>
    </row>
    <row r="39" spans="6:8">
      <c r="F39" s="11">
        <f t="shared" si="0"/>
        <v>53</v>
      </c>
      <c r="G39" s="11" t="s">
        <v>54</v>
      </c>
      <c r="H39" s="11">
        <v>5</v>
      </c>
    </row>
    <row r="40" spans="6:8">
      <c r="F40" s="11">
        <f t="shared" si="0"/>
        <v>54</v>
      </c>
      <c r="G40" s="11" t="s">
        <v>54</v>
      </c>
      <c r="H40" s="11">
        <v>5</v>
      </c>
    </row>
    <row r="41" spans="6:8">
      <c r="F41" s="11">
        <f t="shared" si="0"/>
        <v>55</v>
      </c>
      <c r="G41" s="11" t="s">
        <v>56</v>
      </c>
      <c r="H41" s="11">
        <v>6</v>
      </c>
    </row>
    <row r="42" spans="6:8">
      <c r="F42" s="11">
        <f t="shared" si="0"/>
        <v>56</v>
      </c>
      <c r="G42" s="11" t="s">
        <v>56</v>
      </c>
      <c r="H42" s="11">
        <v>6</v>
      </c>
    </row>
    <row r="43" spans="6:8">
      <c r="F43" s="11">
        <f t="shared" si="0"/>
        <v>57</v>
      </c>
      <c r="G43" s="11" t="s">
        <v>56</v>
      </c>
      <c r="H43" s="11">
        <v>6</v>
      </c>
    </row>
    <row r="44" spans="6:8">
      <c r="F44" s="11">
        <f t="shared" si="0"/>
        <v>58</v>
      </c>
      <c r="G44" s="11" t="s">
        <v>56</v>
      </c>
      <c r="H44" s="11">
        <v>6</v>
      </c>
    </row>
    <row r="45" spans="6:8">
      <c r="F45" s="11">
        <f t="shared" si="0"/>
        <v>59</v>
      </c>
      <c r="G45" s="11" t="s">
        <v>56</v>
      </c>
      <c r="H45" s="11">
        <v>6</v>
      </c>
    </row>
    <row r="46" spans="6:8">
      <c r="F46" s="11">
        <f t="shared" si="0"/>
        <v>60</v>
      </c>
      <c r="G46" s="11" t="s">
        <v>58</v>
      </c>
      <c r="H46" s="11">
        <v>7</v>
      </c>
    </row>
    <row r="47" spans="6:8">
      <c r="F47" s="11">
        <f t="shared" si="0"/>
        <v>61</v>
      </c>
      <c r="G47" s="11" t="s">
        <v>58</v>
      </c>
      <c r="H47" s="11">
        <v>7</v>
      </c>
    </row>
    <row r="48" spans="6:8">
      <c r="F48" s="11">
        <f t="shared" si="0"/>
        <v>62</v>
      </c>
      <c r="G48" s="11" t="s">
        <v>58</v>
      </c>
      <c r="H48" s="11">
        <v>7</v>
      </c>
    </row>
    <row r="49" spans="6:8">
      <c r="F49" s="11">
        <f t="shared" si="0"/>
        <v>63</v>
      </c>
      <c r="G49" s="11" t="s">
        <v>58</v>
      </c>
      <c r="H49" s="11">
        <v>7</v>
      </c>
    </row>
    <row r="50" spans="6:8">
      <c r="F50" s="11">
        <f t="shared" si="0"/>
        <v>64</v>
      </c>
      <c r="G50" s="11" t="s">
        <v>58</v>
      </c>
      <c r="H50" s="11">
        <v>7</v>
      </c>
    </row>
    <row r="51" spans="6:8">
      <c r="F51" s="11">
        <f t="shared" si="0"/>
        <v>65</v>
      </c>
      <c r="G51" s="11" t="s">
        <v>60</v>
      </c>
      <c r="H51" s="11">
        <v>8</v>
      </c>
    </row>
    <row r="52" spans="6:8">
      <c r="F52" s="11">
        <f t="shared" si="0"/>
        <v>66</v>
      </c>
      <c r="G52" s="11" t="s">
        <v>60</v>
      </c>
      <c r="H52" s="11">
        <v>8</v>
      </c>
    </row>
    <row r="53" spans="6:8">
      <c r="F53" s="11">
        <f t="shared" si="0"/>
        <v>67</v>
      </c>
      <c r="G53" s="11" t="s">
        <v>60</v>
      </c>
      <c r="H53" s="11">
        <v>8</v>
      </c>
    </row>
    <row r="54" spans="6:8">
      <c r="F54" s="11">
        <f t="shared" si="0"/>
        <v>68</v>
      </c>
      <c r="G54" s="11" t="s">
        <v>60</v>
      </c>
      <c r="H54" s="11">
        <v>8</v>
      </c>
    </row>
    <row r="55" spans="6:8">
      <c r="F55" s="11">
        <f t="shared" si="0"/>
        <v>69</v>
      </c>
      <c r="G55" s="11" t="s">
        <v>60</v>
      </c>
      <c r="H55" s="11">
        <v>8</v>
      </c>
    </row>
    <row r="56" spans="6:8">
      <c r="F56" s="11">
        <f t="shared" si="0"/>
        <v>70</v>
      </c>
      <c r="G56" s="11" t="s">
        <v>62</v>
      </c>
      <c r="H56" s="11">
        <v>9</v>
      </c>
    </row>
    <row r="57" spans="6:8">
      <c r="F57" s="11">
        <f t="shared" si="0"/>
        <v>71</v>
      </c>
      <c r="G57" s="11" t="s">
        <v>62</v>
      </c>
      <c r="H57" s="11">
        <v>9</v>
      </c>
    </row>
    <row r="58" spans="6:8">
      <c r="F58" s="11">
        <f t="shared" si="0"/>
        <v>72</v>
      </c>
      <c r="G58" s="11" t="s">
        <v>62</v>
      </c>
      <c r="H58" s="11">
        <v>9</v>
      </c>
    </row>
    <row r="59" spans="6:8">
      <c r="F59" s="11">
        <f t="shared" si="0"/>
        <v>73</v>
      </c>
      <c r="G59" s="11" t="s">
        <v>62</v>
      </c>
      <c r="H59" s="11">
        <v>9</v>
      </c>
    </row>
    <row r="60" spans="6:8">
      <c r="F60" s="11">
        <f t="shared" si="0"/>
        <v>74</v>
      </c>
      <c r="G60" s="11" t="s">
        <v>62</v>
      </c>
      <c r="H60" s="11">
        <v>9</v>
      </c>
    </row>
    <row r="61" spans="6:8">
      <c r="F61" s="11">
        <f t="shared" si="0"/>
        <v>75</v>
      </c>
      <c r="G61" s="11" t="s">
        <v>198</v>
      </c>
      <c r="H61" s="11">
        <v>10</v>
      </c>
    </row>
    <row r="62" spans="6:8">
      <c r="F62" s="11">
        <f t="shared" si="0"/>
        <v>76</v>
      </c>
      <c r="G62" s="11" t="s">
        <v>198</v>
      </c>
      <c r="H62" s="11">
        <v>10</v>
      </c>
    </row>
    <row r="63" spans="6:8">
      <c r="F63" s="11">
        <f t="shared" si="0"/>
        <v>77</v>
      </c>
      <c r="G63" s="11" t="s">
        <v>198</v>
      </c>
      <c r="H63" s="11">
        <v>10</v>
      </c>
    </row>
    <row r="64" spans="6:8">
      <c r="F64" s="11">
        <f t="shared" si="0"/>
        <v>78</v>
      </c>
      <c r="G64" s="11" t="s">
        <v>198</v>
      </c>
      <c r="H64" s="11">
        <v>10</v>
      </c>
    </row>
    <row r="65" spans="6:8">
      <c r="F65" s="11">
        <f t="shared" si="0"/>
        <v>79</v>
      </c>
      <c r="G65" s="11" t="s">
        <v>198</v>
      </c>
      <c r="H65" s="11">
        <v>10</v>
      </c>
    </row>
    <row r="66" spans="6:8">
      <c r="F66" s="11">
        <f t="shared" si="0"/>
        <v>80</v>
      </c>
      <c r="G66" s="11" t="s">
        <v>198</v>
      </c>
      <c r="H66" s="11">
        <v>11</v>
      </c>
    </row>
    <row r="67" spans="6:8">
      <c r="F67" s="11">
        <f t="shared" si="0"/>
        <v>81</v>
      </c>
      <c r="G67" s="11" t="s">
        <v>198</v>
      </c>
      <c r="H67" s="11">
        <v>11</v>
      </c>
    </row>
    <row r="68" spans="6:8">
      <c r="F68" s="11">
        <f t="shared" si="0"/>
        <v>82</v>
      </c>
      <c r="G68" s="11" t="s">
        <v>198</v>
      </c>
      <c r="H68" s="11">
        <v>11</v>
      </c>
    </row>
    <row r="69" spans="6:8">
      <c r="F69" s="11">
        <f t="shared" si="0"/>
        <v>83</v>
      </c>
      <c r="G69" s="11" t="s">
        <v>198</v>
      </c>
      <c r="H69" s="11">
        <v>11</v>
      </c>
    </row>
    <row r="70" spans="6:8">
      <c r="F70" s="11">
        <f t="shared" ref="F70:F75" si="1">F69+1</f>
        <v>84</v>
      </c>
      <c r="G70" s="11" t="s">
        <v>198</v>
      </c>
      <c r="H70" s="11">
        <v>11</v>
      </c>
    </row>
    <row r="71" spans="6:8">
      <c r="F71" s="11">
        <f t="shared" si="1"/>
        <v>85</v>
      </c>
      <c r="G71" s="11" t="s">
        <v>198</v>
      </c>
      <c r="H71" s="11">
        <v>12</v>
      </c>
    </row>
    <row r="72" spans="6:8">
      <c r="F72" s="11">
        <f t="shared" si="1"/>
        <v>86</v>
      </c>
      <c r="G72" s="11" t="s">
        <v>198</v>
      </c>
      <c r="H72" s="11">
        <v>12</v>
      </c>
    </row>
    <row r="73" spans="6:8">
      <c r="F73" s="11">
        <f t="shared" si="1"/>
        <v>87</v>
      </c>
      <c r="G73" s="11" t="s">
        <v>198</v>
      </c>
      <c r="H73" s="11">
        <v>12</v>
      </c>
    </row>
    <row r="74" spans="6:8">
      <c r="F74" s="11">
        <f t="shared" si="1"/>
        <v>88</v>
      </c>
      <c r="G74" s="11" t="s">
        <v>198</v>
      </c>
      <c r="H74" s="11">
        <v>12</v>
      </c>
    </row>
    <row r="75" spans="6:8">
      <c r="F75" s="11">
        <f t="shared" si="1"/>
        <v>89</v>
      </c>
      <c r="G75" s="11" t="s">
        <v>198</v>
      </c>
      <c r="H75" s="11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>
      <pane ySplit="1" topLeftCell="A2" activePane="bottomLeft" state="frozen"/>
      <selection pane="bottomLeft" activeCell="G26" sqref="G26"/>
    </sheetView>
  </sheetViews>
  <sheetFormatPr defaultColWidth="8.75" defaultRowHeight="14.25"/>
  <cols>
    <col min="1" max="1" width="21" style="23" customWidth="1"/>
    <col min="2" max="2" width="18.75" style="23" customWidth="1"/>
    <col min="3" max="3" width="17.75" style="23" customWidth="1"/>
    <col min="4" max="4" width="17.5" style="23" customWidth="1"/>
    <col min="5" max="5" width="24.75" style="23" customWidth="1"/>
    <col min="6" max="6" width="17.25" style="23" customWidth="1"/>
    <col min="7" max="7" width="23.25" style="23" customWidth="1"/>
    <col min="8" max="8" width="21.5" style="23" customWidth="1"/>
    <col min="9" max="9" width="11.25" style="23" customWidth="1"/>
    <col min="10" max="16384" width="8.75" style="23"/>
  </cols>
  <sheetData>
    <row r="1" spans="1:9" s="25" customFormat="1" ht="28.9" customHeight="1">
      <c r="A1" s="25" t="s">
        <v>92</v>
      </c>
      <c r="B1" s="24" t="s">
        <v>96</v>
      </c>
      <c r="C1" s="24" t="s">
        <v>106</v>
      </c>
      <c r="D1" s="24" t="s">
        <v>93</v>
      </c>
      <c r="E1" s="24" t="s">
        <v>105</v>
      </c>
      <c r="F1" s="24" t="s">
        <v>101</v>
      </c>
      <c r="G1" s="24" t="s">
        <v>97</v>
      </c>
      <c r="H1" s="24" t="s">
        <v>108</v>
      </c>
      <c r="I1" s="24" t="s">
        <v>110</v>
      </c>
    </row>
    <row r="2" spans="1:9">
      <c r="A2" s="23" t="s">
        <v>185</v>
      </c>
      <c r="B2" s="23" t="s">
        <v>186</v>
      </c>
      <c r="C2" s="23" t="s">
        <v>168</v>
      </c>
      <c r="D2" s="23" t="s">
        <v>161</v>
      </c>
      <c r="E2" s="23" t="s">
        <v>148</v>
      </c>
      <c r="F2" s="23" t="s">
        <v>164</v>
      </c>
      <c r="G2" s="23" t="s">
        <v>163</v>
      </c>
      <c r="H2" s="23" t="s">
        <v>174</v>
      </c>
      <c r="I2" s="23" t="s">
        <v>111</v>
      </c>
    </row>
    <row r="3" spans="1:9">
      <c r="A3" s="23" t="s">
        <v>112</v>
      </c>
      <c r="B3" s="23" t="s">
        <v>159</v>
      </c>
      <c r="C3" s="23" t="s">
        <v>169</v>
      </c>
      <c r="D3" s="23" t="s">
        <v>162</v>
      </c>
      <c r="E3" s="23" t="s">
        <v>149</v>
      </c>
      <c r="F3" s="23" t="s">
        <v>165</v>
      </c>
      <c r="G3" s="23" t="s">
        <v>98</v>
      </c>
      <c r="H3" s="23" t="s">
        <v>175</v>
      </c>
      <c r="I3" s="23" t="s">
        <v>180</v>
      </c>
    </row>
    <row r="4" spans="1:9">
      <c r="A4" s="23" t="s">
        <v>113</v>
      </c>
      <c r="B4" s="23" t="s">
        <v>160</v>
      </c>
      <c r="C4" s="23" t="s">
        <v>170</v>
      </c>
      <c r="D4" s="23" t="s">
        <v>95</v>
      </c>
      <c r="E4" s="23" t="s">
        <v>150</v>
      </c>
      <c r="F4" s="23" t="s">
        <v>166</v>
      </c>
      <c r="G4" s="23" t="s">
        <v>99</v>
      </c>
      <c r="H4" s="23" t="s">
        <v>176</v>
      </c>
    </row>
    <row r="5" spans="1:9">
      <c r="A5" s="23" t="s">
        <v>114</v>
      </c>
      <c r="B5" s="23" t="s">
        <v>129</v>
      </c>
      <c r="C5" s="23" t="s">
        <v>171</v>
      </c>
      <c r="D5" s="23" t="s">
        <v>136</v>
      </c>
      <c r="E5" s="23" t="s">
        <v>151</v>
      </c>
      <c r="F5" s="23" t="s">
        <v>167</v>
      </c>
      <c r="G5" s="23" t="s">
        <v>100</v>
      </c>
      <c r="H5" s="23" t="s">
        <v>177</v>
      </c>
    </row>
    <row r="6" spans="1:9">
      <c r="A6" s="23" t="s">
        <v>115</v>
      </c>
      <c r="B6" s="23" t="s">
        <v>130</v>
      </c>
      <c r="C6" s="23" t="s">
        <v>172</v>
      </c>
      <c r="D6" s="23" t="s">
        <v>137</v>
      </c>
      <c r="E6" s="23" t="s">
        <v>184</v>
      </c>
      <c r="F6" s="23" t="s">
        <v>102</v>
      </c>
      <c r="G6" s="23" t="s">
        <v>139</v>
      </c>
      <c r="H6" s="23" t="s">
        <v>178</v>
      </c>
    </row>
    <row r="7" spans="1:9">
      <c r="A7" s="23" t="s">
        <v>116</v>
      </c>
      <c r="B7" s="23" t="s">
        <v>131</v>
      </c>
      <c r="C7" s="23" t="s">
        <v>173</v>
      </c>
      <c r="D7" s="23" t="s">
        <v>138</v>
      </c>
      <c r="E7" s="23" t="s">
        <v>183</v>
      </c>
      <c r="F7" s="23" t="s">
        <v>103</v>
      </c>
      <c r="G7" s="23" t="s">
        <v>140</v>
      </c>
      <c r="H7" s="23" t="s">
        <v>179</v>
      </c>
    </row>
    <row r="8" spans="1:9">
      <c r="A8" s="23" t="s">
        <v>117</v>
      </c>
      <c r="B8" s="23" t="s">
        <v>132</v>
      </c>
      <c r="C8" s="23" t="s">
        <v>152</v>
      </c>
      <c r="F8" s="23" t="s">
        <v>104</v>
      </c>
      <c r="G8" s="23" t="s">
        <v>141</v>
      </c>
      <c r="H8" s="23" t="s">
        <v>109</v>
      </c>
    </row>
    <row r="9" spans="1:9">
      <c r="A9" s="23" t="s">
        <v>118</v>
      </c>
      <c r="B9" s="23" t="s">
        <v>133</v>
      </c>
      <c r="C9" s="23" t="s">
        <v>153</v>
      </c>
      <c r="F9" s="23" t="s">
        <v>143</v>
      </c>
      <c r="G9" s="23" t="s">
        <v>142</v>
      </c>
    </row>
    <row r="10" spans="1:9">
      <c r="A10" s="23" t="s">
        <v>119</v>
      </c>
      <c r="B10" s="23" t="s">
        <v>134</v>
      </c>
      <c r="C10" s="23" t="s">
        <v>154</v>
      </c>
      <c r="F10" s="23" t="s">
        <v>144</v>
      </c>
      <c r="G10" s="23" t="s">
        <v>182</v>
      </c>
    </row>
    <row r="11" spans="1:9">
      <c r="A11" s="23" t="s">
        <v>120</v>
      </c>
      <c r="B11" s="23" t="s">
        <v>135</v>
      </c>
      <c r="C11" s="23" t="s">
        <v>155</v>
      </c>
      <c r="F11" s="23" t="s">
        <v>145</v>
      </c>
    </row>
    <row r="12" spans="1:9">
      <c r="A12" s="23" t="s">
        <v>121</v>
      </c>
      <c r="B12" s="23" t="s">
        <v>181</v>
      </c>
      <c r="C12" s="23" t="s">
        <v>156</v>
      </c>
      <c r="F12" s="23" t="s">
        <v>146</v>
      </c>
    </row>
    <row r="13" spans="1:9">
      <c r="A13" s="23" t="s">
        <v>122</v>
      </c>
      <c r="C13" s="23" t="s">
        <v>157</v>
      </c>
      <c r="F13" s="23" t="s">
        <v>147</v>
      </c>
    </row>
    <row r="14" spans="1:9">
      <c r="A14" s="23" t="s">
        <v>123</v>
      </c>
      <c r="C14" s="23" t="s">
        <v>158</v>
      </c>
    </row>
    <row r="15" spans="1:9">
      <c r="A15" s="23" t="s">
        <v>124</v>
      </c>
      <c r="C15" s="23" t="s">
        <v>107</v>
      </c>
    </row>
    <row r="16" spans="1:9">
      <c r="A16" s="23" t="s">
        <v>125</v>
      </c>
    </row>
    <row r="17" spans="1:1">
      <c r="A17" s="23" t="s">
        <v>126</v>
      </c>
    </row>
    <row r="18" spans="1:1">
      <c r="A18" s="23" t="s">
        <v>127</v>
      </c>
    </row>
    <row r="19" spans="1:1">
      <c r="A19" s="23" t="s">
        <v>128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RLXTC 2016</vt:lpstr>
      <vt:lpstr>RLXTC 2015 (2)</vt:lpstr>
      <vt:lpstr>Лист1</vt:lpstr>
      <vt:lpstr>группы</vt:lpstr>
      <vt:lpstr>регионы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Petrovnina</dc:creator>
  <cp:lastModifiedBy>Мироненко Алексей Владимирович</cp:lastModifiedBy>
  <dcterms:created xsi:type="dcterms:W3CDTF">2014-12-03T17:54:18Z</dcterms:created>
  <dcterms:modified xsi:type="dcterms:W3CDTF">2016-02-29T13:08:01Z</dcterms:modified>
</cp:coreProperties>
</file>